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st\Documents\Becker22\"/>
    </mc:Choice>
  </mc:AlternateContent>
  <xr:revisionPtr revIDLastSave="0" documentId="13_ncr:1_{0E95030F-C3E9-45C4-B90C-662053B58825}" xr6:coauthVersionLast="47" xr6:coauthVersionMax="47" xr10:uidLastSave="{00000000-0000-0000-0000-000000000000}"/>
  <bookViews>
    <workbookView xWindow="-110" yWindow="-110" windowWidth="19420" windowHeight="10420" activeTab="1" xr2:uid="{11CB2EE7-52DC-455B-91B6-FA35ACFE894D}"/>
  </bookViews>
  <sheets>
    <sheet name="Sheet2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2" l="1"/>
  <c r="C71" i="2"/>
  <c r="C79" i="2"/>
  <c r="C64" i="2"/>
  <c r="C72" i="2"/>
  <c r="C80" i="2"/>
  <c r="C65" i="2"/>
  <c r="C73" i="2"/>
  <c r="C81" i="2"/>
  <c r="C67" i="2"/>
  <c r="C83" i="2"/>
  <c r="C78" i="2"/>
  <c r="C66" i="2"/>
  <c r="C74" i="2"/>
  <c r="C82" i="2"/>
  <c r="C75" i="2"/>
  <c r="C62" i="2"/>
  <c r="C68" i="2"/>
  <c r="C76" i="2"/>
  <c r="C84" i="2"/>
  <c r="C69" i="2"/>
  <c r="C77" i="2"/>
  <c r="C85" i="2"/>
  <c r="C70" i="2"/>
  <c r="F70" i="2" l="1"/>
  <c r="F69" i="2"/>
  <c r="F68" i="2"/>
  <c r="F62" i="2"/>
  <c r="F66" i="2"/>
  <c r="F67" i="2"/>
  <c r="F73" i="2"/>
  <c r="F65" i="2"/>
  <c r="F72" i="2"/>
  <c r="F64" i="2"/>
  <c r="F71" i="2"/>
  <c r="F63" i="2"/>
  <c r="E70" i="2"/>
  <c r="D84" i="2"/>
  <c r="D75" i="2"/>
  <c r="D78" i="2"/>
  <c r="D73" i="2"/>
  <c r="D64" i="2"/>
  <c r="E82" i="2"/>
  <c r="D77" i="2"/>
  <c r="D74" i="2"/>
  <c r="D80" i="2"/>
  <c r="D71" i="2"/>
  <c r="E68" i="2"/>
  <c r="E80" i="2"/>
  <c r="E69" i="2"/>
  <c r="D66" i="2"/>
  <c r="D72" i="2"/>
  <c r="D69" i="2"/>
  <c r="E62" i="2"/>
  <c r="E72" i="2"/>
  <c r="D70" i="2"/>
  <c r="E84" i="2"/>
  <c r="E75" i="2"/>
  <c r="E78" i="2"/>
  <c r="E73" i="2"/>
  <c r="E64" i="2"/>
  <c r="E76" i="2"/>
  <c r="E65" i="2"/>
  <c r="D67" i="2"/>
  <c r="E77" i="2"/>
  <c r="E67" i="2"/>
  <c r="D62" i="2"/>
  <c r="D81" i="2"/>
  <c r="D63" i="2"/>
  <c r="E66" i="2"/>
  <c r="E81" i="2"/>
  <c r="E63" i="2"/>
  <c r="E85" i="2"/>
  <c r="D76" i="2"/>
  <c r="D82" i="2"/>
  <c r="D83" i="2"/>
  <c r="D65" i="2"/>
  <c r="D79" i="2"/>
  <c r="D85" i="2"/>
  <c r="E83" i="2"/>
  <c r="E79" i="2"/>
  <c r="D68" i="2"/>
  <c r="E74" i="2"/>
  <c r="E71" i="2"/>
  <c r="H62" i="2" l="1"/>
</calcChain>
</file>

<file path=xl/sharedStrings.xml><?xml version="1.0" encoding="utf-8"?>
<sst xmlns="http://schemas.openxmlformats.org/spreadsheetml/2006/main" count="11" uniqueCount="7">
  <si>
    <t xml:space="preserve">Month </t>
  </si>
  <si>
    <t>Sales</t>
  </si>
  <si>
    <t>Forecast(Sales)</t>
  </si>
  <si>
    <t>Lower Confidence Bound(Sales)</t>
  </si>
  <si>
    <t>Upper Confidence Bound(Sales)</t>
  </si>
  <si>
    <t>APE</t>
  </si>
  <si>
    <t>MAPE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</si>
</sst>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14" fontId="1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8">
    <dxf>
      <font>
        <b/>
      </font>
    </dxf>
    <dxf>
      <font>
        <b/>
      </font>
    </dxf>
    <dxf>
      <font>
        <b/>
      </font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Sheet2!$B$2:$B$85</c:f>
              <c:numCache>
                <c:formatCode>General</c:formatCode>
                <c:ptCount val="24"/>
                <c:pt idx="0">
                  <c:v>1172.0039999999999</c:v>
                </c:pt>
                <c:pt idx="1">
                  <c:v>1288.921</c:v>
                </c:pt>
                <c:pt idx="2">
                  <c:v>1643.423</c:v>
                </c:pt>
                <c:pt idx="3">
                  <c:v>1373.3789999999999</c:v>
                </c:pt>
                <c:pt idx="4">
                  <c:v>1628.7570000000001</c:v>
                </c:pt>
                <c:pt idx="5">
                  <c:v>1555.4929999999999</c:v>
                </c:pt>
                <c:pt idx="6">
                  <c:v>1444.4469999999999</c:v>
                </c:pt>
                <c:pt idx="7">
                  <c:v>1685.9490000000001</c:v>
                </c:pt>
                <c:pt idx="8">
                  <c:v>1316.202</c:v>
                </c:pt>
                <c:pt idx="9">
                  <c:v>1381.028</c:v>
                </c:pt>
                <c:pt idx="10">
                  <c:v>1439.3219999999999</c:v>
                </c:pt>
                <c:pt idx="11">
                  <c:v>1559.229</c:v>
                </c:pt>
                <c:pt idx="12">
                  <c:v>1168.4570000000001</c:v>
                </c:pt>
                <c:pt idx="13">
                  <c:v>1383.7139999999999</c:v>
                </c:pt>
                <c:pt idx="14">
                  <c:v>1023.317</c:v>
                </c:pt>
                <c:pt idx="15">
                  <c:v>743.27599999999995</c:v>
                </c:pt>
                <c:pt idx="16">
                  <c:v>1142.7049999999999</c:v>
                </c:pt>
                <c:pt idx="17">
                  <c:v>1131.3900000000001</c:v>
                </c:pt>
                <c:pt idx="18">
                  <c:v>1268.4549999999999</c:v>
                </c:pt>
                <c:pt idx="19">
                  <c:v>1354.3969999999999</c:v>
                </c:pt>
                <c:pt idx="20">
                  <c:v>1379.6759999999999</c:v>
                </c:pt>
                <c:pt idx="21">
                  <c:v>1399.3050000000001</c:v>
                </c:pt>
                <c:pt idx="22">
                  <c:v>1235.258</c:v>
                </c:pt>
                <c:pt idx="23">
                  <c:v>1651.4059999999999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4-49E8-A464-29713ED9F425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Forecast(Sales)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Sheet2!$A$2:$A$85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Sheet2!$C$2:$C$85</c:f>
              <c:numCache>
                <c:formatCode>General</c:formatCode>
                <c:ptCount val="24"/>
                <c:pt idx="0">
                  <c:v>1204.1069502146111</c:v>
                </c:pt>
                <c:pt idx="1">
                  <c:v>1368.0963523960543</c:v>
                </c:pt>
                <c:pt idx="2">
                  <c:v>1620.9385790042002</c:v>
                </c:pt>
                <c:pt idx="3">
                  <c:v>1514.4919447683699</c:v>
                </c:pt>
                <c:pt idx="4">
                  <c:v>1617.8160335197576</c:v>
                </c:pt>
                <c:pt idx="5">
                  <c:v>1543.1845968268617</c:v>
                </c:pt>
                <c:pt idx="6">
                  <c:v>1558.5050416288473</c:v>
                </c:pt>
                <c:pt idx="7">
                  <c:v>1616.9403285958988</c:v>
                </c:pt>
                <c:pt idx="8">
                  <c:v>1438.1891616050839</c:v>
                </c:pt>
                <c:pt idx="9">
                  <c:v>1435.5367972619806</c:v>
                </c:pt>
                <c:pt idx="10">
                  <c:v>1401.1619856174664</c:v>
                </c:pt>
                <c:pt idx="11">
                  <c:v>1682.6866693200889</c:v>
                </c:pt>
                <c:pt idx="12">
                  <c:v>1220.6368269121435</c:v>
                </c:pt>
                <c:pt idx="13">
                  <c:v>1384.626229093587</c:v>
                </c:pt>
                <c:pt idx="14">
                  <c:v>1637.4684557017326</c:v>
                </c:pt>
                <c:pt idx="15">
                  <c:v>1531.0218214659026</c:v>
                </c:pt>
                <c:pt idx="16">
                  <c:v>1634.3459102172901</c:v>
                </c:pt>
                <c:pt idx="17">
                  <c:v>1559.7144735243944</c:v>
                </c:pt>
                <c:pt idx="18">
                  <c:v>1575.0349183263797</c:v>
                </c:pt>
                <c:pt idx="19">
                  <c:v>1633.4702052934315</c:v>
                </c:pt>
                <c:pt idx="20">
                  <c:v>1454.7190383026164</c:v>
                </c:pt>
                <c:pt idx="21">
                  <c:v>1452.0666739595133</c:v>
                </c:pt>
                <c:pt idx="22">
                  <c:v>1417.6918623149988</c:v>
                </c:pt>
                <c:pt idx="23">
                  <c:v>1699.2165460176213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4-49E8-A464-29713ED9F425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Lower Confidence Bound(Sales)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Sheet2!$A$2:$A$85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Sheet2!$D$2:$D$85</c:f>
              <c:numCache>
                <c:formatCode>0.00</c:formatCode>
                <c:ptCount val="24"/>
                <c:pt idx="0">
                  <c:v>1084.6908616926576</c:v>
                </c:pt>
                <c:pt idx="1">
                  <c:v>1244.9469225221917</c:v>
                </c:pt>
                <c:pt idx="2">
                  <c:v>1494.1373039288221</c:v>
                </c:pt>
                <c:pt idx="3">
                  <c:v>1384.113363069763</c:v>
                </c:pt>
                <c:pt idx="4">
                  <c:v>1483.9286023932414</c:v>
                </c:pt>
                <c:pt idx="5">
                  <c:v>1405.8514223026482</c:v>
                </c:pt>
                <c:pt idx="6">
                  <c:v>1417.7844925968523</c:v>
                </c:pt>
                <c:pt idx="7">
                  <c:v>1472.8865573194551</c:v>
                </c:pt>
                <c:pt idx="8">
                  <c:v>1290.8525482240163</c:v>
                </c:pt>
                <c:pt idx="9">
                  <c:v>1284.9643319465085</c:v>
                </c:pt>
                <c:pt idx="10">
                  <c:v>1247.3975991520008</c:v>
                </c:pt>
                <c:pt idx="11">
                  <c:v>1525.7715207053916</c:v>
                </c:pt>
                <c:pt idx="12">
                  <c:v>1060.5860758450017</c:v>
                </c:pt>
                <c:pt idx="13">
                  <c:v>1221.5001368534433</c:v>
                </c:pt>
                <c:pt idx="14">
                  <c:v>1471.3012367056679</c:v>
                </c:pt>
                <c:pt idx="15">
                  <c:v>1361.8457607019766</c:v>
                </c:pt>
                <c:pt idx="16">
                  <c:v>1462.1915170404545</c:v>
                </c:pt>
                <c:pt idx="17">
                  <c:v>1384.6106190472722</c:v>
                </c:pt>
                <c:pt idx="18">
                  <c:v>1397.0089585789704</c:v>
                </c:pt>
                <c:pt idx="19">
                  <c:v>1452.5480919843837</c:v>
                </c:pt>
                <c:pt idx="20">
                  <c:v>1270.9254187348342</c:v>
                </c:pt>
                <c:pt idx="21">
                  <c:v>1265.424981422088</c:v>
                </c:pt>
                <c:pt idx="22">
                  <c:v>1228.2243980821106</c:v>
                </c:pt>
                <c:pt idx="23">
                  <c:v>1506.9445539255616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54-49E8-A464-29713ED9F425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Upper Confidence Bound(Sales)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Sheet2!$A$2:$A$85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Sheet2!$E$2:$E$85</c:f>
              <c:numCache>
                <c:formatCode>0.00</c:formatCode>
                <c:ptCount val="24"/>
                <c:pt idx="0">
                  <c:v>1323.5230387365646</c:v>
                </c:pt>
                <c:pt idx="1">
                  <c:v>1491.2457822699168</c:v>
                </c:pt>
                <c:pt idx="2">
                  <c:v>1747.7398540795782</c:v>
                </c:pt>
                <c:pt idx="3">
                  <c:v>1644.8705264669768</c:v>
                </c:pt>
                <c:pt idx="4">
                  <c:v>1751.7034646462739</c:v>
                </c:pt>
                <c:pt idx="5">
                  <c:v>1680.5177713510752</c:v>
                </c:pt>
                <c:pt idx="6">
                  <c:v>1699.2255906608423</c:v>
                </c:pt>
                <c:pt idx="7">
                  <c:v>1760.9940998723425</c:v>
                </c:pt>
                <c:pt idx="8">
                  <c:v>1585.5257749861514</c:v>
                </c:pt>
                <c:pt idx="9">
                  <c:v>1586.1092625774527</c:v>
                </c:pt>
                <c:pt idx="10">
                  <c:v>1554.9263720829319</c:v>
                </c:pt>
                <c:pt idx="11">
                  <c:v>1839.6018179347861</c:v>
                </c:pt>
                <c:pt idx="12">
                  <c:v>1380.6875779792854</c:v>
                </c:pt>
                <c:pt idx="13">
                  <c:v>1547.7523213337306</c:v>
                </c:pt>
                <c:pt idx="14">
                  <c:v>1803.6356746977974</c:v>
                </c:pt>
                <c:pt idx="15">
                  <c:v>1700.1978822298286</c:v>
                </c:pt>
                <c:pt idx="16">
                  <c:v>1806.5003033941257</c:v>
                </c:pt>
                <c:pt idx="17">
                  <c:v>1734.8183280015166</c:v>
                </c:pt>
                <c:pt idx="18">
                  <c:v>1753.0608780737891</c:v>
                </c:pt>
                <c:pt idx="19">
                  <c:v>1814.3923186024792</c:v>
                </c:pt>
                <c:pt idx="20">
                  <c:v>1638.5126578703985</c:v>
                </c:pt>
                <c:pt idx="21">
                  <c:v>1638.7083664969387</c:v>
                </c:pt>
                <c:pt idx="22">
                  <c:v>1607.1593265478871</c:v>
                </c:pt>
                <c:pt idx="23">
                  <c:v>1891.488538109681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54-49E8-A464-29713ED9F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014367"/>
        <c:axId val="972021855"/>
      </c:lineChart>
      <c:catAx>
        <c:axId val="972014367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021855"/>
        <c:crosses val="autoZero"/>
        <c:auto val="1"/>
        <c:lblAlgn val="ctr"/>
        <c:lblOffset val="100"/>
        <c:noMultiLvlLbl val="0"/>
      </c:catAx>
      <c:valAx>
        <c:axId val="97202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01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1235075</xdr:colOff>
      <xdr:row>3</xdr:row>
      <xdr:rowOff>139700</xdr:rowOff>
    </xdr:from>
    <xdr:to>
      <xdr:col>15</xdr:col>
      <xdr:colOff>269875</xdr:colOff>
      <xdr:row>27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95601-74FF-6297-DF7E-EF100FB70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B22C27-73A0-417D-B42B-15ABFD13A8EC}" name="Table1" displayName="Table1" ref="A1:F85" totalsRowShown="0" headerRowDxfId="1" dataDxfId="0">
  <autoFilter ref="A1:F85" xr:uid="{8BB22C27-73A0-417D-B42B-15ABFD13A8EC}"/>
  <tableColumns count="6">
    <tableColumn id="1" xr3:uid="{E168B1B1-1E8D-4A24-A3DF-734F406B1B30}" name="Month " dataDxfId="7"/>
    <tableColumn id="2" xr3:uid="{00C6A9A3-D4C9-4262-A10A-5563F1BB133A}" name="Sales" dataDxfId="6"/>
    <tableColumn id="3" xr3:uid="{E09906A1-73AE-4141-A66C-2255B71034FA}" name="Forecast(Sales)" dataDxfId="5">
      <calculatedColumnFormula>_xlfn.FORECAST.ETS(A2,$B$2:$B$61,$A$2:$A$61,1,1)</calculatedColumnFormula>
    </tableColumn>
    <tableColumn id="4" xr3:uid="{7E2E473C-9DF7-4A06-9FCF-0C461DC690B6}" name="Lower Confidence Bound(Sales)" dataDxfId="4">
      <calculatedColumnFormula>C2-_xlfn.FORECAST.ETS.CONFINT(A2,$B$2:$B$61,$A$2:$A$61,0.95,1,1)</calculatedColumnFormula>
    </tableColumn>
    <tableColumn id="5" xr3:uid="{FD75B394-E43C-46EA-A07A-67199C9B364D}" name="Upper Confidence Bound(Sales)" dataDxfId="3">
      <calculatedColumnFormula>C2+_xlfn.FORECAST.ETS.CONFINT(A2,$B$2:$B$61,$A$2:$A$61,0.95,1,1)</calculatedColumnFormula>
    </tableColumn>
    <tableColumn id="6" xr3:uid="{666E6D2B-061B-4A9B-A731-5D8E8F1DBDD2}" name="AP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D88B-28E7-46B4-B2F1-0BBC8B8D8A9F}">
  <dimension ref="A1:H85"/>
  <sheetViews>
    <sheetView zoomScale="110" zoomScaleNormal="110" workbookViewId="0">
      <selection activeCell="H62" sqref="H62"/>
    </sheetView>
  </sheetViews>
  <sheetFormatPr defaultRowHeight="14.5" x14ac:dyDescent="0.35"/>
  <cols>
    <col min="1" max="1" width="9.453125" style="2" bestFit="1" customWidth="1"/>
    <col min="2" max="2" width="8.81640625" style="2" bestFit="1" customWidth="1"/>
    <col min="3" max="3" width="15.36328125" style="2" customWidth="1"/>
    <col min="4" max="4" width="29.08984375" style="2" customWidth="1"/>
    <col min="5" max="5" width="29.1796875" style="2" customWidth="1"/>
    <col min="6" max="16384" width="8.7265625" style="2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6</v>
      </c>
    </row>
    <row r="2" spans="1:8" hidden="1" x14ac:dyDescent="0.35">
      <c r="A2" s="3">
        <v>41640</v>
      </c>
      <c r="B2" s="2">
        <v>1043.019</v>
      </c>
    </row>
    <row r="3" spans="1:8" hidden="1" x14ac:dyDescent="0.35">
      <c r="A3" s="3">
        <v>41671</v>
      </c>
      <c r="B3" s="2">
        <v>1221.3699999999999</v>
      </c>
    </row>
    <row r="4" spans="1:8" hidden="1" x14ac:dyDescent="0.35">
      <c r="A4" s="3">
        <v>41699</v>
      </c>
      <c r="B4" s="2">
        <v>1562.748</v>
      </c>
    </row>
    <row r="5" spans="1:8" hidden="1" x14ac:dyDescent="0.35">
      <c r="A5" s="3">
        <v>41730</v>
      </c>
      <c r="B5" s="2">
        <v>1408.232</v>
      </c>
    </row>
    <row r="6" spans="1:8" hidden="1" x14ac:dyDescent="0.35">
      <c r="A6" s="3">
        <v>41760</v>
      </c>
      <c r="B6" s="2">
        <v>1644.367</v>
      </c>
    </row>
    <row r="7" spans="1:8" hidden="1" x14ac:dyDescent="0.35">
      <c r="A7" s="3">
        <v>41791</v>
      </c>
      <c r="B7" s="2">
        <v>1451.8140000000001</v>
      </c>
    </row>
    <row r="8" spans="1:8" hidden="1" x14ac:dyDescent="0.35">
      <c r="A8" s="3">
        <v>41821</v>
      </c>
      <c r="B8" s="2">
        <v>1473.962</v>
      </c>
    </row>
    <row r="9" spans="1:8" hidden="1" x14ac:dyDescent="0.35">
      <c r="A9" s="3">
        <v>41852</v>
      </c>
      <c r="B9" s="2">
        <v>1607.3150000000001</v>
      </c>
    </row>
    <row r="10" spans="1:8" hidden="1" x14ac:dyDescent="0.35">
      <c r="A10" s="3">
        <v>41883</v>
      </c>
      <c r="B10" s="2">
        <v>1272.0360000000001</v>
      </c>
    </row>
    <row r="11" spans="1:8" hidden="1" x14ac:dyDescent="0.35">
      <c r="A11" s="3">
        <v>41913</v>
      </c>
      <c r="B11" s="2">
        <v>1312.329</v>
      </c>
    </row>
    <row r="12" spans="1:8" hidden="1" x14ac:dyDescent="0.35">
      <c r="A12" s="3">
        <v>41944</v>
      </c>
      <c r="B12" s="2">
        <v>1324.117</v>
      </c>
    </row>
    <row r="13" spans="1:8" hidden="1" x14ac:dyDescent="0.35">
      <c r="A13" s="3">
        <v>41974</v>
      </c>
      <c r="B13" s="2">
        <v>1538.5340000000001</v>
      </c>
    </row>
    <row r="14" spans="1:8" hidden="1" x14ac:dyDescent="0.35">
      <c r="A14" s="3">
        <v>42005</v>
      </c>
      <c r="B14" s="2">
        <v>1178.4480000000001</v>
      </c>
    </row>
    <row r="15" spans="1:8" hidden="1" x14ac:dyDescent="0.35">
      <c r="A15" s="3">
        <v>42036</v>
      </c>
      <c r="B15" s="2">
        <v>1285.7719999999999</v>
      </c>
    </row>
    <row r="16" spans="1:8" hidden="1" x14ac:dyDescent="0.35">
      <c r="A16" s="3">
        <v>42064</v>
      </c>
      <c r="B16" s="2">
        <v>1580.393</v>
      </c>
    </row>
    <row r="17" spans="1:2" hidden="1" x14ac:dyDescent="0.35">
      <c r="A17" s="3">
        <v>42095</v>
      </c>
      <c r="B17" s="2">
        <v>1480.4269999999999</v>
      </c>
    </row>
    <row r="18" spans="1:2" hidden="1" x14ac:dyDescent="0.35">
      <c r="A18" s="3">
        <v>42125</v>
      </c>
      <c r="B18" s="2">
        <v>1669.6610000000001</v>
      </c>
    </row>
    <row r="19" spans="1:2" hidden="1" x14ac:dyDescent="0.35">
      <c r="A19" s="3">
        <v>42156</v>
      </c>
      <c r="B19" s="2">
        <v>1519.7339999999999</v>
      </c>
    </row>
    <row r="20" spans="1:2" hidden="1" x14ac:dyDescent="0.35">
      <c r="A20" s="3">
        <v>42186</v>
      </c>
      <c r="B20" s="2">
        <v>1547.741</v>
      </c>
    </row>
    <row r="21" spans="1:2" hidden="1" x14ac:dyDescent="0.35">
      <c r="A21" s="3">
        <v>42217</v>
      </c>
      <c r="B21" s="2">
        <v>1599.3320000000001</v>
      </c>
    </row>
    <row r="22" spans="1:2" hidden="1" x14ac:dyDescent="0.35">
      <c r="A22" s="3">
        <v>42248</v>
      </c>
      <c r="B22" s="2">
        <v>1476.009</v>
      </c>
    </row>
    <row r="23" spans="1:2" hidden="1" x14ac:dyDescent="0.35">
      <c r="A23" s="3">
        <v>42278</v>
      </c>
      <c r="B23" s="2">
        <v>1487.5509999999999</v>
      </c>
    </row>
    <row r="24" spans="1:2" hidden="1" x14ac:dyDescent="0.35">
      <c r="A24" s="3">
        <v>42309</v>
      </c>
      <c r="B24" s="2">
        <v>1359.864</v>
      </c>
    </row>
    <row r="25" spans="1:2" hidden="1" x14ac:dyDescent="0.35">
      <c r="A25" s="3">
        <v>42339</v>
      </c>
      <c r="B25" s="2">
        <v>1672.3920000000001</v>
      </c>
    </row>
    <row r="26" spans="1:2" hidden="1" x14ac:dyDescent="0.35">
      <c r="A26" s="3">
        <v>42370</v>
      </c>
      <c r="B26" s="2">
        <v>1189.3</v>
      </c>
    </row>
    <row r="27" spans="1:2" hidden="1" x14ac:dyDescent="0.35">
      <c r="A27" s="3">
        <v>42401</v>
      </c>
      <c r="B27" s="2">
        <v>1375</v>
      </c>
    </row>
    <row r="28" spans="1:2" hidden="1" x14ac:dyDescent="0.35">
      <c r="A28" s="3">
        <v>42430</v>
      </c>
      <c r="B28" s="2">
        <v>1615.066</v>
      </c>
    </row>
    <row r="29" spans="1:2" hidden="1" x14ac:dyDescent="0.35">
      <c r="A29" s="3">
        <v>42461</v>
      </c>
      <c r="B29" s="2">
        <v>1525.1659999999999</v>
      </c>
    </row>
    <row r="30" spans="1:2" hidden="1" x14ac:dyDescent="0.35">
      <c r="A30" s="3">
        <v>42491</v>
      </c>
      <c r="B30" s="2">
        <v>1553.604</v>
      </c>
    </row>
    <row r="31" spans="1:2" hidden="1" x14ac:dyDescent="0.35">
      <c r="A31" s="3">
        <v>42522</v>
      </c>
      <c r="B31" s="2">
        <v>1549.8009999999999</v>
      </c>
    </row>
    <row r="32" spans="1:2" hidden="1" x14ac:dyDescent="0.35">
      <c r="A32" s="3">
        <v>42552</v>
      </c>
      <c r="B32" s="2">
        <v>1547.6289999999999</v>
      </c>
    </row>
    <row r="33" spans="1:2" hidden="1" x14ac:dyDescent="0.35">
      <c r="A33" s="3">
        <v>42583</v>
      </c>
      <c r="B33" s="2">
        <v>1540.748</v>
      </c>
    </row>
    <row r="34" spans="1:2" hidden="1" x14ac:dyDescent="0.35">
      <c r="A34" s="3">
        <v>42614</v>
      </c>
      <c r="B34" s="2">
        <v>1463.25</v>
      </c>
    </row>
    <row r="35" spans="1:2" hidden="1" x14ac:dyDescent="0.35">
      <c r="A35" s="3">
        <v>42644</v>
      </c>
      <c r="B35" s="2">
        <v>1398.3610000000001</v>
      </c>
    </row>
    <row r="36" spans="1:2" hidden="1" x14ac:dyDescent="0.35">
      <c r="A36" s="3">
        <v>42675</v>
      </c>
      <c r="B36" s="2">
        <v>1400.7550000000001</v>
      </c>
    </row>
    <row r="37" spans="1:2" hidden="1" x14ac:dyDescent="0.35">
      <c r="A37" s="3">
        <v>42705</v>
      </c>
      <c r="B37" s="2">
        <v>1719.627</v>
      </c>
    </row>
    <row r="38" spans="1:2" hidden="1" x14ac:dyDescent="0.35">
      <c r="A38" s="3">
        <v>42736</v>
      </c>
      <c r="B38" s="2">
        <v>1165.212</v>
      </c>
    </row>
    <row r="39" spans="1:2" hidden="1" x14ac:dyDescent="0.35">
      <c r="A39" s="3">
        <v>42767</v>
      </c>
      <c r="B39" s="2">
        <v>1353.163</v>
      </c>
    </row>
    <row r="40" spans="1:2" hidden="1" x14ac:dyDescent="0.35">
      <c r="A40" s="3">
        <v>42795</v>
      </c>
      <c r="B40" s="2">
        <v>1583.9860000000001</v>
      </c>
    </row>
    <row r="41" spans="1:2" hidden="1" x14ac:dyDescent="0.35">
      <c r="A41" s="3">
        <v>42826</v>
      </c>
      <c r="B41" s="2">
        <v>1450.982</v>
      </c>
    </row>
    <row r="42" spans="1:2" hidden="1" x14ac:dyDescent="0.35">
      <c r="A42" s="3">
        <v>42856</v>
      </c>
      <c r="B42" s="2">
        <v>1545.127</v>
      </c>
    </row>
    <row r="43" spans="1:2" hidden="1" x14ac:dyDescent="0.35">
      <c r="A43" s="3">
        <v>42887</v>
      </c>
      <c r="B43" s="2">
        <v>1503.7080000000001</v>
      </c>
    </row>
    <row r="44" spans="1:2" hidden="1" x14ac:dyDescent="0.35">
      <c r="A44" s="3">
        <v>42917</v>
      </c>
      <c r="B44" s="2">
        <v>1442.0740000000001</v>
      </c>
    </row>
    <row r="45" spans="1:2" hidden="1" x14ac:dyDescent="0.35">
      <c r="A45" s="3">
        <v>42948</v>
      </c>
      <c r="B45" s="2">
        <v>1513.174</v>
      </c>
    </row>
    <row r="46" spans="1:2" hidden="1" x14ac:dyDescent="0.35">
      <c r="A46" s="3">
        <v>42979</v>
      </c>
      <c r="B46" s="2">
        <v>1554.2529999999999</v>
      </c>
    </row>
    <row r="47" spans="1:2" hidden="1" x14ac:dyDescent="0.35">
      <c r="A47" s="3">
        <v>43009</v>
      </c>
      <c r="B47" s="2">
        <v>1386.79</v>
      </c>
    </row>
    <row r="48" spans="1:2" hidden="1" x14ac:dyDescent="0.35">
      <c r="A48" s="3">
        <v>43040</v>
      </c>
      <c r="B48" s="2">
        <v>1425.6690000000001</v>
      </c>
    </row>
    <row r="49" spans="1:8" hidden="1" x14ac:dyDescent="0.35">
      <c r="A49" s="3">
        <v>43070</v>
      </c>
      <c r="B49" s="2">
        <v>1640.989</v>
      </c>
    </row>
    <row r="50" spans="1:8" hidden="1" x14ac:dyDescent="0.35">
      <c r="A50" s="3">
        <v>43101</v>
      </c>
      <c r="B50" s="2">
        <v>1182.6120000000001</v>
      </c>
    </row>
    <row r="51" spans="1:8" hidden="1" x14ac:dyDescent="0.35">
      <c r="A51" s="3">
        <v>43132</v>
      </c>
      <c r="B51" s="2">
        <v>1329.0709999999999</v>
      </c>
    </row>
    <row r="52" spans="1:8" hidden="1" x14ac:dyDescent="0.35">
      <c r="A52" s="3">
        <v>43160</v>
      </c>
      <c r="B52" s="2">
        <v>1688.4939999999999</v>
      </c>
    </row>
    <row r="53" spans="1:8" hidden="1" x14ac:dyDescent="0.35">
      <c r="A53" s="3">
        <v>43191</v>
      </c>
      <c r="B53" s="2">
        <v>1392.164</v>
      </c>
    </row>
    <row r="54" spans="1:8" hidden="1" x14ac:dyDescent="0.35">
      <c r="A54" s="3">
        <v>43221</v>
      </c>
      <c r="B54" s="2">
        <v>1627.509</v>
      </c>
    </row>
    <row r="55" spans="1:8" hidden="1" x14ac:dyDescent="0.35">
      <c r="A55" s="3">
        <v>43252</v>
      </c>
      <c r="B55" s="2">
        <v>1587.643</v>
      </c>
    </row>
    <row r="56" spans="1:8" hidden="1" x14ac:dyDescent="0.35">
      <c r="A56" s="3">
        <v>43282</v>
      </c>
      <c r="B56" s="2">
        <v>1404.0409999999999</v>
      </c>
    </row>
    <row r="57" spans="1:8" hidden="1" x14ac:dyDescent="0.35">
      <c r="A57" s="3">
        <v>43313</v>
      </c>
      <c r="B57" s="2">
        <v>1528.37</v>
      </c>
    </row>
    <row r="58" spans="1:8" hidden="1" x14ac:dyDescent="0.35">
      <c r="A58" s="3">
        <v>43344</v>
      </c>
      <c r="B58" s="2">
        <v>1475.854</v>
      </c>
    </row>
    <row r="59" spans="1:8" hidden="1" x14ac:dyDescent="0.35">
      <c r="A59" s="3">
        <v>43374</v>
      </c>
      <c r="B59" s="2">
        <v>1406.915</v>
      </c>
    </row>
    <row r="60" spans="1:8" hidden="1" x14ac:dyDescent="0.35">
      <c r="A60" s="3">
        <v>43405</v>
      </c>
      <c r="B60" s="2">
        <v>1423.0540000000001</v>
      </c>
    </row>
    <row r="61" spans="1:8" hidden="1" x14ac:dyDescent="0.35">
      <c r="A61" s="3">
        <v>43435</v>
      </c>
      <c r="B61" s="2">
        <v>1667.077</v>
      </c>
      <c r="C61" s="2">
        <v>1667.077</v>
      </c>
      <c r="D61" s="4">
        <v>1667.077</v>
      </c>
      <c r="E61" s="4">
        <v>1667.077</v>
      </c>
      <c r="F61" s="2" t="s">
        <v>5</v>
      </c>
      <c r="H61" s="2" t="s">
        <v>6</v>
      </c>
    </row>
    <row r="62" spans="1:8" x14ac:dyDescent="0.35">
      <c r="A62" s="3">
        <v>43466</v>
      </c>
      <c r="B62" s="2">
        <v>1172.0039999999999</v>
      </c>
      <c r="C62" s="2">
        <f>_xlfn.FORECAST.ETS(A62,$B$2:$B$61,$A$2:$A$61,1,1)</f>
        <v>1204.1069502146111</v>
      </c>
      <c r="D62" s="4">
        <f>C62-_xlfn.FORECAST.ETS.CONFINT(A62,$B$2:$B$61,$A$2:$A$61,0.95,1,1)</f>
        <v>1084.6908616926576</v>
      </c>
      <c r="E62" s="4">
        <f>C62+_xlfn.FORECAST.ETS.CONFINT(A62,$B$2:$B$61,$A$2:$A$61,0.95,1,1)</f>
        <v>1323.5230387365646</v>
      </c>
      <c r="F62" s="2">
        <f>ABS(Table1[[#This Row],[Sales]]-Table1[[#This Row],[Forecast(Sales)]])/Table1[[#This Row],[Sales]]</f>
        <v>2.739150225989942E-2</v>
      </c>
      <c r="H62" s="2">
        <f>AVERAGE(F62:F73)</f>
        <v>4.8134698425982281E-2</v>
      </c>
    </row>
    <row r="63" spans="1:8" x14ac:dyDescent="0.35">
      <c r="A63" s="3">
        <v>43497</v>
      </c>
      <c r="B63" s="2">
        <v>1288.921</v>
      </c>
      <c r="C63" s="2">
        <f>_xlfn.FORECAST.ETS(A63,$B$2:$B$61,$A$2:$A$61,1,1)</f>
        <v>1368.0963523960543</v>
      </c>
      <c r="D63" s="4">
        <f>C63-_xlfn.FORECAST.ETS.CONFINT(A63,$B$2:$B$61,$A$2:$A$61,0.95,1,1)</f>
        <v>1244.9469225221917</v>
      </c>
      <c r="E63" s="4">
        <f>C63+_xlfn.FORECAST.ETS.CONFINT(A63,$B$2:$B$61,$A$2:$A$61,0.95,1,1)</f>
        <v>1491.2457822699168</v>
      </c>
      <c r="F63" s="2">
        <f>ABS(Table1[[#This Row],[Sales]]-Table1[[#This Row],[Forecast(Sales)]])/Table1[[#This Row],[Sales]]</f>
        <v>6.142762232600308E-2</v>
      </c>
    </row>
    <row r="64" spans="1:8" x14ac:dyDescent="0.35">
      <c r="A64" s="3">
        <v>43525</v>
      </c>
      <c r="B64" s="2">
        <v>1643.423</v>
      </c>
      <c r="C64" s="2">
        <f>_xlfn.FORECAST.ETS(A64,$B$2:$B$61,$A$2:$A$61,1,1)</f>
        <v>1620.9385790042002</v>
      </c>
      <c r="D64" s="4">
        <f>C64-_xlfn.FORECAST.ETS.CONFINT(A64,$B$2:$B$61,$A$2:$A$61,0.95,1,1)</f>
        <v>1494.1373039288221</v>
      </c>
      <c r="E64" s="4">
        <f>C64+_xlfn.FORECAST.ETS.CONFINT(A64,$B$2:$B$61,$A$2:$A$61,0.95,1,1)</f>
        <v>1747.7398540795782</v>
      </c>
      <c r="F64" s="2">
        <f>ABS(Table1[[#This Row],[Sales]]-Table1[[#This Row],[Forecast(Sales)]])/Table1[[#This Row],[Sales]]</f>
        <v>1.368145693214701E-2</v>
      </c>
    </row>
    <row r="65" spans="1:6" x14ac:dyDescent="0.35">
      <c r="A65" s="3">
        <v>43556</v>
      </c>
      <c r="B65" s="2">
        <v>1373.3789999999999</v>
      </c>
      <c r="C65" s="2">
        <f>_xlfn.FORECAST.ETS(A65,$B$2:$B$61,$A$2:$A$61,1,1)</f>
        <v>1514.4919447683699</v>
      </c>
      <c r="D65" s="4">
        <f>C65-_xlfn.FORECAST.ETS.CONFINT(A65,$B$2:$B$61,$A$2:$A$61,0.95,1,1)</f>
        <v>1384.113363069763</v>
      </c>
      <c r="E65" s="4">
        <f>C65+_xlfn.FORECAST.ETS.CONFINT(A65,$B$2:$B$61,$A$2:$A$61,0.95,1,1)</f>
        <v>1644.8705264669768</v>
      </c>
      <c r="F65" s="2">
        <f>ABS(Table1[[#This Row],[Sales]]-Table1[[#This Row],[Forecast(Sales)]])/Table1[[#This Row],[Sales]]</f>
        <v>0.10274872760423014</v>
      </c>
    </row>
    <row r="66" spans="1:6" x14ac:dyDescent="0.35">
      <c r="A66" s="3">
        <v>43586</v>
      </c>
      <c r="B66" s="2">
        <v>1628.7570000000001</v>
      </c>
      <c r="C66" s="2">
        <f>_xlfn.FORECAST.ETS(A66,$B$2:$B$61,$A$2:$A$61,1,1)</f>
        <v>1617.8160335197576</v>
      </c>
      <c r="D66" s="4">
        <f>C66-_xlfn.FORECAST.ETS.CONFINT(A66,$B$2:$B$61,$A$2:$A$61,0.95,1,1)</f>
        <v>1483.9286023932414</v>
      </c>
      <c r="E66" s="4">
        <f>C66+_xlfn.FORECAST.ETS.CONFINT(A66,$B$2:$B$61,$A$2:$A$61,0.95,1,1)</f>
        <v>1751.7034646462739</v>
      </c>
      <c r="F66" s="2">
        <f>ABS(Table1[[#This Row],[Sales]]-Table1[[#This Row],[Forecast(Sales)]])/Table1[[#This Row],[Sales]]</f>
        <v>6.7173718855804906E-3</v>
      </c>
    </row>
    <row r="67" spans="1:6" x14ac:dyDescent="0.35">
      <c r="A67" s="3">
        <v>43617</v>
      </c>
      <c r="B67" s="2">
        <v>1555.4929999999999</v>
      </c>
      <c r="C67" s="2">
        <f>_xlfn.FORECAST.ETS(A67,$B$2:$B$61,$A$2:$A$61,1,1)</f>
        <v>1543.1845968268617</v>
      </c>
      <c r="D67" s="4">
        <f>C67-_xlfn.FORECAST.ETS.CONFINT(A67,$B$2:$B$61,$A$2:$A$61,0.95,1,1)</f>
        <v>1405.8514223026482</v>
      </c>
      <c r="E67" s="4">
        <f>C67+_xlfn.FORECAST.ETS.CONFINT(A67,$B$2:$B$61,$A$2:$A$61,0.95,1,1)</f>
        <v>1680.5177713510752</v>
      </c>
      <c r="F67" s="2">
        <f>ABS(Table1[[#This Row],[Sales]]-Table1[[#This Row],[Forecast(Sales)]])/Table1[[#This Row],[Sales]]</f>
        <v>7.9128631071552439E-3</v>
      </c>
    </row>
    <row r="68" spans="1:6" x14ac:dyDescent="0.35">
      <c r="A68" s="3">
        <v>43647</v>
      </c>
      <c r="B68" s="2">
        <v>1444.4469999999999</v>
      </c>
      <c r="C68" s="2">
        <f>_xlfn.FORECAST.ETS(A68,$B$2:$B$61,$A$2:$A$61,1,1)</f>
        <v>1558.5050416288473</v>
      </c>
      <c r="D68" s="4">
        <f>C68-_xlfn.FORECAST.ETS.CONFINT(A68,$B$2:$B$61,$A$2:$A$61,0.95,1,1)</f>
        <v>1417.7844925968523</v>
      </c>
      <c r="E68" s="4">
        <f>C68+_xlfn.FORECAST.ETS.CONFINT(A68,$B$2:$B$61,$A$2:$A$61,0.95,1,1)</f>
        <v>1699.2255906608423</v>
      </c>
      <c r="F68" s="2">
        <f>ABS(Table1[[#This Row],[Sales]]-Table1[[#This Row],[Forecast(Sales)]])/Table1[[#This Row],[Sales]]</f>
        <v>7.8963119885220701E-2</v>
      </c>
    </row>
    <row r="69" spans="1:6" x14ac:dyDescent="0.35">
      <c r="A69" s="3">
        <v>43678</v>
      </c>
      <c r="B69" s="2">
        <v>1685.9490000000001</v>
      </c>
      <c r="C69" s="2">
        <f>_xlfn.FORECAST.ETS(A69,$B$2:$B$61,$A$2:$A$61,1,1)</f>
        <v>1616.9403285958988</v>
      </c>
      <c r="D69" s="4">
        <f>C69-_xlfn.FORECAST.ETS.CONFINT(A69,$B$2:$B$61,$A$2:$A$61,0.95,1,1)</f>
        <v>1472.8865573194551</v>
      </c>
      <c r="E69" s="4">
        <f>C69+_xlfn.FORECAST.ETS.CONFINT(A69,$B$2:$B$61,$A$2:$A$61,0.95,1,1)</f>
        <v>1760.9940998723425</v>
      </c>
      <c r="F69" s="2">
        <f>ABS(Table1[[#This Row],[Sales]]-Table1[[#This Row],[Forecast(Sales)]])/Table1[[#This Row],[Sales]]</f>
        <v>4.0931648231412265E-2</v>
      </c>
    </row>
    <row r="70" spans="1:6" x14ac:dyDescent="0.35">
      <c r="A70" s="3">
        <v>43709</v>
      </c>
      <c r="B70" s="2">
        <v>1316.202</v>
      </c>
      <c r="C70" s="2">
        <f>_xlfn.FORECAST.ETS(A70,$B$2:$B$61,$A$2:$A$61,1,1)</f>
        <v>1438.1891616050839</v>
      </c>
      <c r="D70" s="4">
        <f>C70-_xlfn.FORECAST.ETS.CONFINT(A70,$B$2:$B$61,$A$2:$A$61,0.95,1,1)</f>
        <v>1290.8525482240163</v>
      </c>
      <c r="E70" s="4">
        <f>C70+_xlfn.FORECAST.ETS.CONFINT(A70,$B$2:$B$61,$A$2:$A$61,0.95,1,1)</f>
        <v>1585.5257749861514</v>
      </c>
      <c r="F70" s="2">
        <f>ABS(Table1[[#This Row],[Sales]]-Table1[[#This Row],[Forecast(Sales)]])/Table1[[#This Row],[Sales]]</f>
        <v>9.2681185414612566E-2</v>
      </c>
    </row>
    <row r="71" spans="1:6" x14ac:dyDescent="0.35">
      <c r="A71" s="3">
        <v>43739</v>
      </c>
      <c r="B71" s="2">
        <v>1381.028</v>
      </c>
      <c r="C71" s="2">
        <f>_xlfn.FORECAST.ETS(A71,$B$2:$B$61,$A$2:$A$61,1,1)</f>
        <v>1435.5367972619806</v>
      </c>
      <c r="D71" s="4">
        <f>C71-_xlfn.FORECAST.ETS.CONFINT(A71,$B$2:$B$61,$A$2:$A$61,0.95,1,1)</f>
        <v>1284.9643319465085</v>
      </c>
      <c r="E71" s="4">
        <f>C71+_xlfn.FORECAST.ETS.CONFINT(A71,$B$2:$B$61,$A$2:$A$61,0.95,1,1)</f>
        <v>1586.1092625774527</v>
      </c>
      <c r="F71" s="2">
        <f>ABS(Table1[[#This Row],[Sales]]-Table1[[#This Row],[Forecast(Sales)]])/Table1[[#This Row],[Sales]]</f>
        <v>3.9469726364693973E-2</v>
      </c>
    </row>
    <row r="72" spans="1:6" x14ac:dyDescent="0.35">
      <c r="A72" s="3">
        <v>43770</v>
      </c>
      <c r="B72" s="2">
        <v>1439.3219999999999</v>
      </c>
      <c r="C72" s="2">
        <f>_xlfn.FORECAST.ETS(A72,$B$2:$B$61,$A$2:$A$61,1,1)</f>
        <v>1401.1619856174664</v>
      </c>
      <c r="D72" s="4">
        <f>C72-_xlfn.FORECAST.ETS.CONFINT(A72,$B$2:$B$61,$A$2:$A$61,0.95,1,1)</f>
        <v>1247.3975991520008</v>
      </c>
      <c r="E72" s="4">
        <f>C72+_xlfn.FORECAST.ETS.CONFINT(A72,$B$2:$B$61,$A$2:$A$61,0.95,1,1)</f>
        <v>1554.9263720829319</v>
      </c>
      <c r="F72" s="2">
        <f>ABS(Table1[[#This Row],[Sales]]-Table1[[#This Row],[Forecast(Sales)]])/Table1[[#This Row],[Sales]]</f>
        <v>2.6512492953302682E-2</v>
      </c>
    </row>
    <row r="73" spans="1:6" x14ac:dyDescent="0.35">
      <c r="A73" s="3">
        <v>43800</v>
      </c>
      <c r="B73" s="2">
        <v>1559.229</v>
      </c>
      <c r="C73" s="2">
        <f>_xlfn.FORECAST.ETS(A73,$B$2:$B$61,$A$2:$A$61,1,1)</f>
        <v>1682.6866693200889</v>
      </c>
      <c r="D73" s="4">
        <f>C73-_xlfn.FORECAST.ETS.CONFINT(A73,$B$2:$B$61,$A$2:$A$61,0.95,1,1)</f>
        <v>1525.7715207053916</v>
      </c>
      <c r="E73" s="4">
        <f>C73+_xlfn.FORECAST.ETS.CONFINT(A73,$B$2:$B$61,$A$2:$A$61,0.95,1,1)</f>
        <v>1839.6018179347861</v>
      </c>
      <c r="F73" s="2">
        <f>ABS(Table1[[#This Row],[Sales]]-Table1[[#This Row],[Forecast(Sales)]])/Table1[[#This Row],[Sales]]</f>
        <v>7.9178664147529845E-2</v>
      </c>
    </row>
    <row r="74" spans="1:6" x14ac:dyDescent="0.35">
      <c r="A74" s="3">
        <v>43831</v>
      </c>
      <c r="B74" s="2">
        <v>1168.4570000000001</v>
      </c>
      <c r="C74" s="2">
        <f>_xlfn.FORECAST.ETS(A74,$B$2:$B$61,$A$2:$A$61,1,1)</f>
        <v>1220.6368269121435</v>
      </c>
      <c r="D74" s="4">
        <f>C74-_xlfn.FORECAST.ETS.CONFINT(A74,$B$2:$B$61,$A$2:$A$61,0.95,1,1)</f>
        <v>1060.5860758450017</v>
      </c>
      <c r="E74" s="4">
        <f>C74+_xlfn.FORECAST.ETS.CONFINT(A74,$B$2:$B$61,$A$2:$A$61,0.95,1,1)</f>
        <v>1380.6875779792854</v>
      </c>
    </row>
    <row r="75" spans="1:6" x14ac:dyDescent="0.35">
      <c r="A75" s="3">
        <v>43862</v>
      </c>
      <c r="B75" s="2">
        <v>1383.7139999999999</v>
      </c>
      <c r="C75" s="2">
        <f>_xlfn.FORECAST.ETS(A75,$B$2:$B$61,$A$2:$A$61,1,1)</f>
        <v>1384.626229093587</v>
      </c>
      <c r="D75" s="4">
        <f>C75-_xlfn.FORECAST.ETS.CONFINT(A75,$B$2:$B$61,$A$2:$A$61,0.95,1,1)</f>
        <v>1221.5001368534433</v>
      </c>
      <c r="E75" s="4">
        <f>C75+_xlfn.FORECAST.ETS.CONFINT(A75,$B$2:$B$61,$A$2:$A$61,0.95,1,1)</f>
        <v>1547.7523213337306</v>
      </c>
    </row>
    <row r="76" spans="1:6" x14ac:dyDescent="0.35">
      <c r="A76" s="5">
        <v>43891</v>
      </c>
      <c r="B76" s="6">
        <v>1023.317</v>
      </c>
      <c r="C76" s="6">
        <f>_xlfn.FORECAST.ETS(A76,$B$2:$B$61,$A$2:$A$61,1,1)</f>
        <v>1637.4684557017326</v>
      </c>
      <c r="D76" s="4">
        <f>C76-_xlfn.FORECAST.ETS.CONFINT(A76,$B$2:$B$61,$A$2:$A$61,0.95,1,1)</f>
        <v>1471.3012367056679</v>
      </c>
      <c r="E76" s="4">
        <f>C76+_xlfn.FORECAST.ETS.CONFINT(A76,$B$2:$B$61,$A$2:$A$61,0.95,1,1)</f>
        <v>1803.6356746977974</v>
      </c>
    </row>
    <row r="77" spans="1:6" x14ac:dyDescent="0.35">
      <c r="A77" s="5">
        <v>43922</v>
      </c>
      <c r="B77" s="6">
        <v>743.27599999999995</v>
      </c>
      <c r="C77" s="6">
        <f>_xlfn.FORECAST.ETS(A77,$B$2:$B$61,$A$2:$A$61,1,1)</f>
        <v>1531.0218214659026</v>
      </c>
      <c r="D77" s="4">
        <f>C77-_xlfn.FORECAST.ETS.CONFINT(A77,$B$2:$B$61,$A$2:$A$61,0.95,1,1)</f>
        <v>1361.8457607019766</v>
      </c>
      <c r="E77" s="4">
        <f>C77+_xlfn.FORECAST.ETS.CONFINT(A77,$B$2:$B$61,$A$2:$A$61,0.95,1,1)</f>
        <v>1700.1978822298286</v>
      </c>
    </row>
    <row r="78" spans="1:6" x14ac:dyDescent="0.35">
      <c r="A78" s="5">
        <v>43952</v>
      </c>
      <c r="B78" s="6">
        <v>1142.7049999999999</v>
      </c>
      <c r="C78" s="6">
        <f>_xlfn.FORECAST.ETS(A78,$B$2:$B$61,$A$2:$A$61,1,1)</f>
        <v>1634.3459102172901</v>
      </c>
      <c r="D78" s="4">
        <f>C78-_xlfn.FORECAST.ETS.CONFINT(A78,$B$2:$B$61,$A$2:$A$61,0.95,1,1)</f>
        <v>1462.1915170404545</v>
      </c>
      <c r="E78" s="4">
        <f>C78+_xlfn.FORECAST.ETS.CONFINT(A78,$B$2:$B$61,$A$2:$A$61,0.95,1,1)</f>
        <v>1806.5003033941257</v>
      </c>
    </row>
    <row r="79" spans="1:6" x14ac:dyDescent="0.35">
      <c r="A79" s="5">
        <v>43983</v>
      </c>
      <c r="B79" s="6">
        <v>1131.3900000000001</v>
      </c>
      <c r="C79" s="6">
        <f>_xlfn.FORECAST.ETS(A79,$B$2:$B$61,$A$2:$A$61,1,1)</f>
        <v>1559.7144735243944</v>
      </c>
      <c r="D79" s="4">
        <f>C79-_xlfn.FORECAST.ETS.CONFINT(A79,$B$2:$B$61,$A$2:$A$61,0.95,1,1)</f>
        <v>1384.6106190472722</v>
      </c>
      <c r="E79" s="4">
        <f>C79+_xlfn.FORECAST.ETS.CONFINT(A79,$B$2:$B$61,$A$2:$A$61,0.95,1,1)</f>
        <v>1734.8183280015166</v>
      </c>
    </row>
    <row r="80" spans="1:6" x14ac:dyDescent="0.35">
      <c r="A80" s="3">
        <v>44013</v>
      </c>
      <c r="B80" s="2">
        <v>1268.4549999999999</v>
      </c>
      <c r="C80" s="2">
        <f>_xlfn.FORECAST.ETS(A80,$B$2:$B$61,$A$2:$A$61,1,1)</f>
        <v>1575.0349183263797</v>
      </c>
      <c r="D80" s="4">
        <f>C80-_xlfn.FORECAST.ETS.CONFINT(A80,$B$2:$B$61,$A$2:$A$61,0.95,1,1)</f>
        <v>1397.0089585789704</v>
      </c>
      <c r="E80" s="4">
        <f>C80+_xlfn.FORECAST.ETS.CONFINT(A80,$B$2:$B$61,$A$2:$A$61,0.95,1,1)</f>
        <v>1753.0608780737891</v>
      </c>
    </row>
    <row r="81" spans="1:5" x14ac:dyDescent="0.35">
      <c r="A81" s="3">
        <v>44044</v>
      </c>
      <c r="B81" s="2">
        <v>1354.3969999999999</v>
      </c>
      <c r="C81" s="2">
        <f>_xlfn.FORECAST.ETS(A81,$B$2:$B$61,$A$2:$A$61,1,1)</f>
        <v>1633.4702052934315</v>
      </c>
      <c r="D81" s="4">
        <f>C81-_xlfn.FORECAST.ETS.CONFINT(A81,$B$2:$B$61,$A$2:$A$61,0.95,1,1)</f>
        <v>1452.5480919843837</v>
      </c>
      <c r="E81" s="4">
        <f>C81+_xlfn.FORECAST.ETS.CONFINT(A81,$B$2:$B$61,$A$2:$A$61,0.95,1,1)</f>
        <v>1814.3923186024792</v>
      </c>
    </row>
    <row r="82" spans="1:5" x14ac:dyDescent="0.35">
      <c r="A82" s="3">
        <v>44075</v>
      </c>
      <c r="B82" s="2">
        <v>1379.6759999999999</v>
      </c>
      <c r="C82" s="2">
        <f>_xlfn.FORECAST.ETS(A82,$B$2:$B$61,$A$2:$A$61,1,1)</f>
        <v>1454.7190383026164</v>
      </c>
      <c r="D82" s="4">
        <f>C82-_xlfn.FORECAST.ETS.CONFINT(A82,$B$2:$B$61,$A$2:$A$61,0.95,1,1)</f>
        <v>1270.9254187348342</v>
      </c>
      <c r="E82" s="4">
        <f>C82+_xlfn.FORECAST.ETS.CONFINT(A82,$B$2:$B$61,$A$2:$A$61,0.95,1,1)</f>
        <v>1638.5126578703985</v>
      </c>
    </row>
    <row r="83" spans="1:5" x14ac:dyDescent="0.35">
      <c r="A83" s="3">
        <v>44105</v>
      </c>
      <c r="B83" s="2">
        <v>1399.3050000000001</v>
      </c>
      <c r="C83" s="2">
        <f>_xlfn.FORECAST.ETS(A83,$B$2:$B$61,$A$2:$A$61,1,1)</f>
        <v>1452.0666739595133</v>
      </c>
      <c r="D83" s="4">
        <f>C83-_xlfn.FORECAST.ETS.CONFINT(A83,$B$2:$B$61,$A$2:$A$61,0.95,1,1)</f>
        <v>1265.424981422088</v>
      </c>
      <c r="E83" s="4">
        <f>C83+_xlfn.FORECAST.ETS.CONFINT(A83,$B$2:$B$61,$A$2:$A$61,0.95,1,1)</f>
        <v>1638.7083664969387</v>
      </c>
    </row>
    <row r="84" spans="1:5" x14ac:dyDescent="0.35">
      <c r="A84" s="3">
        <v>44136</v>
      </c>
      <c r="B84" s="2">
        <v>1235.258</v>
      </c>
      <c r="C84" s="2">
        <f>_xlfn.FORECAST.ETS(A84,$B$2:$B$61,$A$2:$A$61,1,1)</f>
        <v>1417.6918623149988</v>
      </c>
      <c r="D84" s="4">
        <f>C84-_xlfn.FORECAST.ETS.CONFINT(A84,$B$2:$B$61,$A$2:$A$61,0.95,1,1)</f>
        <v>1228.2243980821106</v>
      </c>
      <c r="E84" s="4">
        <f>C84+_xlfn.FORECAST.ETS.CONFINT(A84,$B$2:$B$61,$A$2:$A$61,0.95,1,1)</f>
        <v>1607.1593265478871</v>
      </c>
    </row>
    <row r="85" spans="1:5" x14ac:dyDescent="0.35">
      <c r="A85" s="3">
        <v>44166</v>
      </c>
      <c r="B85" s="2">
        <v>1651.4059999999999</v>
      </c>
      <c r="C85" s="2">
        <f>_xlfn.FORECAST.ETS(A85,$B$2:$B$61,$A$2:$A$61,1,1)</f>
        <v>1699.2165460176213</v>
      </c>
      <c r="D85" s="4">
        <f>C85-_xlfn.FORECAST.ETS.CONFINT(A85,$B$2:$B$61,$A$2:$A$61,0.95,1,1)</f>
        <v>1506.9445539255616</v>
      </c>
      <c r="E85" s="4">
        <f>C85+_xlfn.FORECAST.ETS.CONFINT(A85,$B$2:$B$61,$A$2:$A$61,0.95,1,1)</f>
        <v>1891.488538109681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470D-089D-40B6-9E23-787123041D63}">
  <dimension ref="D4:E102"/>
  <sheetViews>
    <sheetView tabSelected="1" topLeftCell="A40" workbookViewId="0">
      <selection activeCell="D5" sqref="D5:E64"/>
    </sheetView>
  </sheetViews>
  <sheetFormatPr defaultRowHeight="14.5" x14ac:dyDescent="0.35"/>
  <cols>
    <col min="4" max="4" width="9.453125" bestFit="1" customWidth="1"/>
  </cols>
  <sheetData>
    <row r="4" spans="4:5" x14ac:dyDescent="0.35">
      <c r="D4" t="s">
        <v>0</v>
      </c>
      <c r="E4" t="s">
        <v>1</v>
      </c>
    </row>
    <row r="5" spans="4:5" x14ac:dyDescent="0.35">
      <c r="D5" s="1">
        <v>41640</v>
      </c>
      <c r="E5">
        <v>1043.019</v>
      </c>
    </row>
    <row r="6" spans="4:5" x14ac:dyDescent="0.35">
      <c r="D6" s="1">
        <v>41671</v>
      </c>
      <c r="E6">
        <v>1221.3699999999999</v>
      </c>
    </row>
    <row r="7" spans="4:5" x14ac:dyDescent="0.35">
      <c r="D7" s="1">
        <v>41699</v>
      </c>
      <c r="E7">
        <v>1562.748</v>
      </c>
    </row>
    <row r="8" spans="4:5" x14ac:dyDescent="0.35">
      <c r="D8" s="1">
        <v>41730</v>
      </c>
      <c r="E8">
        <v>1408.232</v>
      </c>
    </row>
    <row r="9" spans="4:5" x14ac:dyDescent="0.35">
      <c r="D9" s="1">
        <v>41760</v>
      </c>
      <c r="E9">
        <v>1644.367</v>
      </c>
    </row>
    <row r="10" spans="4:5" x14ac:dyDescent="0.35">
      <c r="D10" s="1">
        <v>41791</v>
      </c>
      <c r="E10">
        <v>1451.8140000000001</v>
      </c>
    </row>
    <row r="11" spans="4:5" x14ac:dyDescent="0.35">
      <c r="D11" s="1">
        <v>41821</v>
      </c>
      <c r="E11">
        <v>1473.962</v>
      </c>
    </row>
    <row r="12" spans="4:5" x14ac:dyDescent="0.35">
      <c r="D12" s="1">
        <v>41852</v>
      </c>
      <c r="E12">
        <v>1607.3150000000001</v>
      </c>
    </row>
    <row r="13" spans="4:5" x14ac:dyDescent="0.35">
      <c r="D13" s="1">
        <v>41883</v>
      </c>
      <c r="E13">
        <v>1272.0360000000001</v>
      </c>
    </row>
    <row r="14" spans="4:5" x14ac:dyDescent="0.35">
      <c r="D14" s="1">
        <v>41913</v>
      </c>
      <c r="E14">
        <v>1312.329</v>
      </c>
    </row>
    <row r="15" spans="4:5" x14ac:dyDescent="0.35">
      <c r="D15" s="1">
        <v>41944</v>
      </c>
      <c r="E15">
        <v>1324.117</v>
      </c>
    </row>
    <row r="16" spans="4:5" x14ac:dyDescent="0.35">
      <c r="D16" s="1">
        <v>41974</v>
      </c>
      <c r="E16">
        <v>1538.5340000000001</v>
      </c>
    </row>
    <row r="17" spans="4:5" x14ac:dyDescent="0.35">
      <c r="D17" s="1">
        <v>42005</v>
      </c>
      <c r="E17">
        <v>1178.4480000000001</v>
      </c>
    </row>
    <row r="18" spans="4:5" x14ac:dyDescent="0.35">
      <c r="D18" s="1">
        <v>42036</v>
      </c>
      <c r="E18">
        <v>1285.7719999999999</v>
      </c>
    </row>
    <row r="19" spans="4:5" x14ac:dyDescent="0.35">
      <c r="D19" s="1">
        <v>42064</v>
      </c>
      <c r="E19">
        <v>1580.393</v>
      </c>
    </row>
    <row r="20" spans="4:5" x14ac:dyDescent="0.35">
      <c r="D20" s="1">
        <v>42095</v>
      </c>
      <c r="E20">
        <v>1480.4269999999999</v>
      </c>
    </row>
    <row r="21" spans="4:5" x14ac:dyDescent="0.35">
      <c r="D21" s="1">
        <v>42125</v>
      </c>
      <c r="E21">
        <v>1669.6610000000001</v>
      </c>
    </row>
    <row r="22" spans="4:5" x14ac:dyDescent="0.35">
      <c r="D22" s="1">
        <v>42156</v>
      </c>
      <c r="E22">
        <v>1519.7339999999999</v>
      </c>
    </row>
    <row r="23" spans="4:5" x14ac:dyDescent="0.35">
      <c r="D23" s="1">
        <v>42186</v>
      </c>
      <c r="E23">
        <v>1547.741</v>
      </c>
    </row>
    <row r="24" spans="4:5" x14ac:dyDescent="0.35">
      <c r="D24" s="1">
        <v>42217</v>
      </c>
      <c r="E24">
        <v>1599.3320000000001</v>
      </c>
    </row>
    <row r="25" spans="4:5" x14ac:dyDescent="0.35">
      <c r="D25" s="1">
        <v>42248</v>
      </c>
      <c r="E25">
        <v>1476.009</v>
      </c>
    </row>
    <row r="26" spans="4:5" x14ac:dyDescent="0.35">
      <c r="D26" s="1">
        <v>42278</v>
      </c>
      <c r="E26">
        <v>1487.5509999999999</v>
      </c>
    </row>
    <row r="27" spans="4:5" x14ac:dyDescent="0.35">
      <c r="D27" s="1">
        <v>42309</v>
      </c>
      <c r="E27">
        <v>1359.864</v>
      </c>
    </row>
    <row r="28" spans="4:5" x14ac:dyDescent="0.35">
      <c r="D28" s="1">
        <v>42339</v>
      </c>
      <c r="E28">
        <v>1672.3920000000001</v>
      </c>
    </row>
    <row r="29" spans="4:5" x14ac:dyDescent="0.35">
      <c r="D29" s="1">
        <v>42370</v>
      </c>
      <c r="E29">
        <v>1189.3</v>
      </c>
    </row>
    <row r="30" spans="4:5" x14ac:dyDescent="0.35">
      <c r="D30" s="1">
        <v>42401</v>
      </c>
      <c r="E30">
        <v>1375</v>
      </c>
    </row>
    <row r="31" spans="4:5" x14ac:dyDescent="0.35">
      <c r="D31" s="1">
        <v>42430</v>
      </c>
      <c r="E31">
        <v>1615.066</v>
      </c>
    </row>
    <row r="32" spans="4:5" x14ac:dyDescent="0.35">
      <c r="D32" s="1">
        <v>42461</v>
      </c>
      <c r="E32">
        <v>1525.1659999999999</v>
      </c>
    </row>
    <row r="33" spans="4:5" x14ac:dyDescent="0.35">
      <c r="D33" s="1">
        <v>42491</v>
      </c>
      <c r="E33">
        <v>1553.604</v>
      </c>
    </row>
    <row r="34" spans="4:5" x14ac:dyDescent="0.35">
      <c r="D34" s="1">
        <v>42522</v>
      </c>
      <c r="E34">
        <v>1549.8009999999999</v>
      </c>
    </row>
    <row r="35" spans="4:5" x14ac:dyDescent="0.35">
      <c r="D35" s="1">
        <v>42552</v>
      </c>
      <c r="E35">
        <v>1547.6289999999999</v>
      </c>
    </row>
    <row r="36" spans="4:5" x14ac:dyDescent="0.35">
      <c r="D36" s="1">
        <v>42583</v>
      </c>
      <c r="E36">
        <v>1540.748</v>
      </c>
    </row>
    <row r="37" spans="4:5" x14ac:dyDescent="0.35">
      <c r="D37" s="1">
        <v>42614</v>
      </c>
      <c r="E37">
        <v>1463.25</v>
      </c>
    </row>
    <row r="38" spans="4:5" x14ac:dyDescent="0.35">
      <c r="D38" s="1">
        <v>42644</v>
      </c>
      <c r="E38">
        <v>1398.3610000000001</v>
      </c>
    </row>
    <row r="39" spans="4:5" x14ac:dyDescent="0.35">
      <c r="D39" s="1">
        <v>42675</v>
      </c>
      <c r="E39">
        <v>1400.7550000000001</v>
      </c>
    </row>
    <row r="40" spans="4:5" x14ac:dyDescent="0.35">
      <c r="D40" s="1">
        <v>42705</v>
      </c>
      <c r="E40">
        <v>1719.627</v>
      </c>
    </row>
    <row r="41" spans="4:5" x14ac:dyDescent="0.35">
      <c r="D41" s="1">
        <v>42736</v>
      </c>
      <c r="E41">
        <v>1165.212</v>
      </c>
    </row>
    <row r="42" spans="4:5" x14ac:dyDescent="0.35">
      <c r="D42" s="1">
        <v>42767</v>
      </c>
      <c r="E42">
        <v>1353.163</v>
      </c>
    </row>
    <row r="43" spans="4:5" x14ac:dyDescent="0.35">
      <c r="D43" s="1">
        <v>42795</v>
      </c>
      <c r="E43">
        <v>1583.9860000000001</v>
      </c>
    </row>
    <row r="44" spans="4:5" x14ac:dyDescent="0.35">
      <c r="D44" s="1">
        <v>42826</v>
      </c>
      <c r="E44">
        <v>1450.982</v>
      </c>
    </row>
    <row r="45" spans="4:5" x14ac:dyDescent="0.35">
      <c r="D45" s="1">
        <v>42856</v>
      </c>
      <c r="E45">
        <v>1545.127</v>
      </c>
    </row>
    <row r="46" spans="4:5" x14ac:dyDescent="0.35">
      <c r="D46" s="1">
        <v>42887</v>
      </c>
      <c r="E46">
        <v>1503.7080000000001</v>
      </c>
    </row>
    <row r="47" spans="4:5" x14ac:dyDescent="0.35">
      <c r="D47" s="1">
        <v>42917</v>
      </c>
      <c r="E47">
        <v>1442.0740000000001</v>
      </c>
    </row>
    <row r="48" spans="4:5" x14ac:dyDescent="0.35">
      <c r="D48" s="1">
        <v>42948</v>
      </c>
      <c r="E48">
        <v>1513.174</v>
      </c>
    </row>
    <row r="49" spans="4:5" x14ac:dyDescent="0.35">
      <c r="D49" s="1">
        <v>42979</v>
      </c>
      <c r="E49">
        <v>1554.2529999999999</v>
      </c>
    </row>
    <row r="50" spans="4:5" x14ac:dyDescent="0.35">
      <c r="D50" s="1">
        <v>43009</v>
      </c>
      <c r="E50">
        <v>1386.79</v>
      </c>
    </row>
    <row r="51" spans="4:5" x14ac:dyDescent="0.35">
      <c r="D51" s="1">
        <v>43040</v>
      </c>
      <c r="E51">
        <v>1425.6690000000001</v>
      </c>
    </row>
    <row r="52" spans="4:5" x14ac:dyDescent="0.35">
      <c r="D52" s="1">
        <v>43070</v>
      </c>
      <c r="E52">
        <v>1640.989</v>
      </c>
    </row>
    <row r="53" spans="4:5" x14ac:dyDescent="0.35">
      <c r="D53" s="1">
        <v>43101</v>
      </c>
      <c r="E53">
        <v>1182.6120000000001</v>
      </c>
    </row>
    <row r="54" spans="4:5" x14ac:dyDescent="0.35">
      <c r="D54" s="1">
        <v>43132</v>
      </c>
      <c r="E54">
        <v>1329.0709999999999</v>
      </c>
    </row>
    <row r="55" spans="4:5" x14ac:dyDescent="0.35">
      <c r="D55" s="1">
        <v>43160</v>
      </c>
      <c r="E55">
        <v>1688.4939999999999</v>
      </c>
    </row>
    <row r="56" spans="4:5" x14ac:dyDescent="0.35">
      <c r="D56" s="1">
        <v>43191</v>
      </c>
      <c r="E56">
        <v>1392.164</v>
      </c>
    </row>
    <row r="57" spans="4:5" x14ac:dyDescent="0.35">
      <c r="D57" s="1">
        <v>43221</v>
      </c>
      <c r="E57">
        <v>1627.509</v>
      </c>
    </row>
    <row r="58" spans="4:5" x14ac:dyDescent="0.35">
      <c r="D58" s="1">
        <v>43252</v>
      </c>
      <c r="E58">
        <v>1587.643</v>
      </c>
    </row>
    <row r="59" spans="4:5" x14ac:dyDescent="0.35">
      <c r="D59" s="1">
        <v>43282</v>
      </c>
      <c r="E59">
        <v>1404.0409999999999</v>
      </c>
    </row>
    <row r="60" spans="4:5" x14ac:dyDescent="0.35">
      <c r="D60" s="1">
        <v>43313</v>
      </c>
      <c r="E60">
        <v>1528.37</v>
      </c>
    </row>
    <row r="61" spans="4:5" x14ac:dyDescent="0.35">
      <c r="D61" s="1">
        <v>43344</v>
      </c>
      <c r="E61">
        <v>1475.854</v>
      </c>
    </row>
    <row r="62" spans="4:5" x14ac:dyDescent="0.35">
      <c r="D62" s="1">
        <v>43374</v>
      </c>
      <c r="E62">
        <v>1406.915</v>
      </c>
    </row>
    <row r="63" spans="4:5" x14ac:dyDescent="0.35">
      <c r="D63" s="1">
        <v>43405</v>
      </c>
      <c r="E63">
        <v>1423.0540000000001</v>
      </c>
    </row>
    <row r="64" spans="4:5" x14ac:dyDescent="0.35">
      <c r="D64" s="1">
        <v>43435</v>
      </c>
      <c r="E64">
        <v>1667.077</v>
      </c>
    </row>
    <row r="65" spans="4:5" x14ac:dyDescent="0.35">
      <c r="D65" s="1">
        <v>43466</v>
      </c>
      <c r="E65">
        <v>1172.0039999999999</v>
      </c>
    </row>
    <row r="66" spans="4:5" x14ac:dyDescent="0.35">
      <c r="D66" s="1">
        <v>43497</v>
      </c>
      <c r="E66">
        <v>1288.921</v>
      </c>
    </row>
    <row r="67" spans="4:5" x14ac:dyDescent="0.35">
      <c r="D67" s="1">
        <v>43525</v>
      </c>
      <c r="E67">
        <v>1643.423</v>
      </c>
    </row>
    <row r="68" spans="4:5" x14ac:dyDescent="0.35">
      <c r="D68" s="1">
        <v>43556</v>
      </c>
      <c r="E68">
        <v>1373.3789999999999</v>
      </c>
    </row>
    <row r="69" spans="4:5" x14ac:dyDescent="0.35">
      <c r="D69" s="1">
        <v>43586</v>
      </c>
      <c r="E69">
        <v>1628.7570000000001</v>
      </c>
    </row>
    <row r="70" spans="4:5" x14ac:dyDescent="0.35">
      <c r="D70" s="1">
        <v>43617</v>
      </c>
      <c r="E70">
        <v>1555.4929999999999</v>
      </c>
    </row>
    <row r="71" spans="4:5" x14ac:dyDescent="0.35">
      <c r="D71" s="1">
        <v>43647</v>
      </c>
      <c r="E71">
        <v>1444.4469999999999</v>
      </c>
    </row>
    <row r="72" spans="4:5" x14ac:dyDescent="0.35">
      <c r="D72" s="1">
        <v>43678</v>
      </c>
      <c r="E72">
        <v>1685.9490000000001</v>
      </c>
    </row>
    <row r="73" spans="4:5" x14ac:dyDescent="0.35">
      <c r="D73" s="1">
        <v>43709</v>
      </c>
      <c r="E73">
        <v>1316.202</v>
      </c>
    </row>
    <row r="74" spans="4:5" x14ac:dyDescent="0.35">
      <c r="D74" s="1">
        <v>43739</v>
      </c>
      <c r="E74">
        <v>1381.028</v>
      </c>
    </row>
    <row r="75" spans="4:5" x14ac:dyDescent="0.35">
      <c r="D75" s="1">
        <v>43770</v>
      </c>
      <c r="E75">
        <v>1439.3219999999999</v>
      </c>
    </row>
    <row r="76" spans="4:5" x14ac:dyDescent="0.35">
      <c r="D76" s="1">
        <v>43800</v>
      </c>
      <c r="E76">
        <v>1559.229</v>
      </c>
    </row>
    <row r="77" spans="4:5" x14ac:dyDescent="0.35">
      <c r="D77" s="1">
        <v>43831</v>
      </c>
      <c r="E77">
        <v>1168.4570000000001</v>
      </c>
    </row>
    <row r="78" spans="4:5" x14ac:dyDescent="0.35">
      <c r="D78" s="1">
        <v>43862</v>
      </c>
      <c r="E78">
        <v>1383.7139999999999</v>
      </c>
    </row>
    <row r="79" spans="4:5" x14ac:dyDescent="0.35">
      <c r="D79" s="1">
        <v>43891</v>
      </c>
      <c r="E79">
        <v>1023.317</v>
      </c>
    </row>
    <row r="80" spans="4:5" x14ac:dyDescent="0.35">
      <c r="D80" s="1">
        <v>43922</v>
      </c>
      <c r="E80">
        <v>743.27599999999995</v>
      </c>
    </row>
    <row r="81" spans="4:5" x14ac:dyDescent="0.35">
      <c r="D81" s="1">
        <v>43952</v>
      </c>
      <c r="E81">
        <v>1142.7049999999999</v>
      </c>
    </row>
    <row r="82" spans="4:5" x14ac:dyDescent="0.35">
      <c r="D82" s="1">
        <v>43983</v>
      </c>
      <c r="E82">
        <v>1131.3900000000001</v>
      </c>
    </row>
    <row r="83" spans="4:5" x14ac:dyDescent="0.35">
      <c r="D83" s="1">
        <v>44013</v>
      </c>
      <c r="E83">
        <v>1268.4549999999999</v>
      </c>
    </row>
    <row r="84" spans="4:5" x14ac:dyDescent="0.35">
      <c r="D84" s="1">
        <v>44044</v>
      </c>
      <c r="E84">
        <v>1354.3969999999999</v>
      </c>
    </row>
    <row r="85" spans="4:5" x14ac:dyDescent="0.35">
      <c r="D85" s="1">
        <v>44075</v>
      </c>
      <c r="E85">
        <v>1379.6759999999999</v>
      </c>
    </row>
    <row r="86" spans="4:5" x14ac:dyDescent="0.35">
      <c r="D86" s="1">
        <v>44105</v>
      </c>
      <c r="E86">
        <v>1399.3050000000001</v>
      </c>
    </row>
    <row r="87" spans="4:5" x14ac:dyDescent="0.35">
      <c r="D87" s="1">
        <v>44136</v>
      </c>
      <c r="E87">
        <v>1235.258</v>
      </c>
    </row>
    <row r="88" spans="4:5" x14ac:dyDescent="0.35">
      <c r="D88" s="1">
        <v>44166</v>
      </c>
      <c r="E88">
        <v>1651.4059999999999</v>
      </c>
    </row>
    <row r="89" spans="4:5" x14ac:dyDescent="0.35">
      <c r="D89" s="1">
        <v>44197</v>
      </c>
      <c r="E89">
        <v>1141.7090000000001</v>
      </c>
    </row>
    <row r="90" spans="4:5" x14ac:dyDescent="0.35">
      <c r="D90" s="1">
        <v>44228</v>
      </c>
      <c r="E90">
        <v>1226.7139999999999</v>
      </c>
    </row>
    <row r="91" spans="4:5" x14ac:dyDescent="0.35">
      <c r="D91" s="1">
        <v>44256</v>
      </c>
      <c r="E91">
        <v>1642.749</v>
      </c>
    </row>
    <row r="92" spans="4:5" x14ac:dyDescent="0.35">
      <c r="D92" s="1">
        <v>44287</v>
      </c>
      <c r="E92">
        <v>1557.152</v>
      </c>
    </row>
    <row r="93" spans="4:5" x14ac:dyDescent="0.35">
      <c r="D93" s="1">
        <v>44317</v>
      </c>
      <c r="E93">
        <v>1608.6279999999999</v>
      </c>
    </row>
    <row r="94" spans="4:5" x14ac:dyDescent="0.35">
      <c r="D94" s="1">
        <v>44348</v>
      </c>
      <c r="E94">
        <v>1342.999</v>
      </c>
    </row>
    <row r="95" spans="4:5" x14ac:dyDescent="0.35">
      <c r="D95" s="1">
        <v>44378</v>
      </c>
      <c r="E95">
        <v>1316.6969999999999</v>
      </c>
    </row>
    <row r="96" spans="4:5" x14ac:dyDescent="0.35">
      <c r="D96" s="1">
        <v>44409</v>
      </c>
      <c r="E96">
        <v>1128.9649999999999</v>
      </c>
    </row>
    <row r="97" spans="4:5" x14ac:dyDescent="0.35">
      <c r="D97" s="1">
        <v>44440</v>
      </c>
      <c r="E97">
        <v>1052.9649999999999</v>
      </c>
    </row>
    <row r="98" spans="4:5" x14ac:dyDescent="0.35">
      <c r="D98" s="1">
        <v>44470</v>
      </c>
      <c r="E98">
        <v>1089.348</v>
      </c>
    </row>
    <row r="99" spans="4:5" x14ac:dyDescent="0.35">
      <c r="D99" s="1">
        <v>44501</v>
      </c>
      <c r="E99">
        <v>1049.604</v>
      </c>
    </row>
    <row r="100" spans="4:5" x14ac:dyDescent="0.35">
      <c r="D100" s="1">
        <v>44531</v>
      </c>
      <c r="E100">
        <v>1251.0350000000001</v>
      </c>
    </row>
    <row r="101" spans="4:5" x14ac:dyDescent="0.35">
      <c r="D101" s="1">
        <v>44562</v>
      </c>
      <c r="E101">
        <v>1021.453</v>
      </c>
    </row>
    <row r="102" spans="4:5" x14ac:dyDescent="0.35">
      <c r="D102" s="1">
        <v>44593</v>
      </c>
      <c r="E102">
        <v>1086.18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wayne winston</cp:lastModifiedBy>
  <dcterms:created xsi:type="dcterms:W3CDTF">2022-03-19T20:07:42Z</dcterms:created>
  <dcterms:modified xsi:type="dcterms:W3CDTF">2022-03-20T00:12:25Z</dcterms:modified>
</cp:coreProperties>
</file>