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nst\Documents\articles2021\"/>
    </mc:Choice>
  </mc:AlternateContent>
  <xr:revisionPtr revIDLastSave="0" documentId="13_ncr:1_{98EB9FA7-5B7A-4F64-968D-7F7FC8311F0D}" xr6:coauthVersionLast="46" xr6:coauthVersionMax="46" xr10:uidLastSave="{00000000-0000-0000-0000-000000000000}"/>
  <bookViews>
    <workbookView xWindow="-110" yWindow="-110" windowWidth="19420" windowHeight="10420" xr2:uid="{A719EF38-FE96-4975-B6C9-2A0965D1DC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G58" i="1" s="1"/>
  <c r="B246" i="1"/>
  <c r="B245" i="1"/>
  <c r="B244" i="1"/>
  <c r="B243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G42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G50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G106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G114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G170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G178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G234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G242" i="1"/>
  <c r="H242" i="1"/>
  <c r="I242" i="1"/>
  <c r="H243" i="1"/>
  <c r="I243" i="1"/>
  <c r="H244" i="1"/>
  <c r="I244" i="1"/>
  <c r="F5" i="1"/>
  <c r="I5" i="1"/>
  <c r="H5" i="1"/>
  <c r="B2" i="1"/>
  <c r="C4" i="1"/>
  <c r="C245" i="1"/>
  <c r="C246" i="1"/>
  <c r="C244" i="1"/>
  <c r="C243" i="1"/>
  <c r="B8" i="1"/>
  <c r="B7" i="1"/>
  <c r="C241" i="1"/>
  <c r="B240" i="1"/>
  <c r="B239" i="1"/>
  <c r="B9" i="1"/>
  <c r="G226" i="1" l="1"/>
  <c r="G98" i="1"/>
  <c r="G13" i="1"/>
  <c r="G218" i="1"/>
  <c r="G90" i="1"/>
  <c r="G26" i="1"/>
  <c r="G146" i="1"/>
  <c r="G202" i="1"/>
  <c r="G138" i="1"/>
  <c r="G74" i="1"/>
  <c r="G10" i="1"/>
  <c r="G162" i="1"/>
  <c r="G34" i="1"/>
  <c r="G154" i="1"/>
  <c r="G194" i="1"/>
  <c r="G130" i="1"/>
  <c r="G66" i="1"/>
  <c r="G210" i="1"/>
  <c r="G82" i="1"/>
  <c r="G18" i="1"/>
  <c r="G186" i="1"/>
  <c r="G122" i="1"/>
  <c r="G239" i="1"/>
  <c r="G215" i="1"/>
  <c r="G191" i="1"/>
  <c r="G159" i="1"/>
  <c r="G143" i="1"/>
  <c r="G103" i="1"/>
  <c r="G87" i="1"/>
  <c r="G228" i="1"/>
  <c r="G220" i="1"/>
  <c r="G212" i="1"/>
  <c r="G204" i="1"/>
  <c r="G188" i="1"/>
  <c r="G172" i="1"/>
  <c r="G164" i="1"/>
  <c r="G148" i="1"/>
  <c r="G132" i="1"/>
  <c r="G116" i="1"/>
  <c r="G100" i="1"/>
  <c r="G76" i="1"/>
  <c r="G68" i="1"/>
  <c r="G60" i="1"/>
  <c r="G44" i="1"/>
  <c r="G36" i="1"/>
  <c r="G28" i="1"/>
  <c r="G20" i="1"/>
  <c r="G12" i="1"/>
  <c r="G95" i="1"/>
  <c r="G7" i="1"/>
  <c r="G196" i="1"/>
  <c r="G180" i="1"/>
  <c r="G156" i="1"/>
  <c r="G140" i="1"/>
  <c r="G124" i="1"/>
  <c r="G108" i="1"/>
  <c r="G92" i="1"/>
  <c r="G84" i="1"/>
  <c r="G52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  <c r="G223" i="1"/>
  <c r="G199" i="1"/>
  <c r="G167" i="1"/>
  <c r="G135" i="1"/>
  <c r="G111" i="1"/>
  <c r="G71" i="1"/>
  <c r="G15" i="1"/>
  <c r="G222" i="1"/>
  <c r="G198" i="1"/>
  <c r="G182" i="1"/>
  <c r="G150" i="1"/>
  <c r="G126" i="1"/>
  <c r="G118" i="1"/>
  <c r="G110" i="1"/>
  <c r="G102" i="1"/>
  <c r="G86" i="1"/>
  <c r="G78" i="1"/>
  <c r="G70" i="1"/>
  <c r="G62" i="1"/>
  <c r="G54" i="1"/>
  <c r="G46" i="1"/>
  <c r="G38" i="1"/>
  <c r="G30" i="1"/>
  <c r="G22" i="1"/>
  <c r="G14" i="1"/>
  <c r="G6" i="1"/>
  <c r="G175" i="1"/>
  <c r="G119" i="1"/>
  <c r="G47" i="1"/>
  <c r="G214" i="1"/>
  <c r="G166" i="1"/>
  <c r="G94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G11" i="1"/>
  <c r="G231" i="1"/>
  <c r="G207" i="1"/>
  <c r="G183" i="1"/>
  <c r="G151" i="1"/>
  <c r="G127" i="1"/>
  <c r="G79" i="1"/>
  <c r="G63" i="1"/>
  <c r="G55" i="1"/>
  <c r="G39" i="1"/>
  <c r="G31" i="1"/>
  <c r="G23" i="1"/>
  <c r="G244" i="1"/>
  <c r="G238" i="1"/>
  <c r="G190" i="1"/>
  <c r="G134" i="1"/>
  <c r="G240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G32" i="1"/>
  <c r="G24" i="1"/>
  <c r="G16" i="1"/>
  <c r="G8" i="1"/>
  <c r="G236" i="1"/>
  <c r="G5" i="1"/>
  <c r="G230" i="1"/>
  <c r="G206" i="1"/>
  <c r="G174" i="1"/>
  <c r="G158" i="1"/>
  <c r="G142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J5" i="1"/>
  <c r="F6" i="1" s="1"/>
  <c r="J6" i="1" s="1"/>
  <c r="F7" i="1" s="1"/>
  <c r="J7" i="1" s="1"/>
  <c r="F8" i="1" s="1"/>
  <c r="J8" i="1" s="1"/>
  <c r="F9" i="1" s="1"/>
  <c r="J9" i="1" s="1"/>
  <c r="F10" i="1" s="1"/>
  <c r="J10" i="1" s="1"/>
  <c r="F11" i="1" s="1"/>
  <c r="J11" i="1" s="1"/>
  <c r="F12" i="1" s="1"/>
  <c r="J12" i="1" s="1"/>
  <c r="F13" i="1" s="1"/>
  <c r="J13" i="1" s="1"/>
  <c r="F14" i="1" s="1"/>
  <c r="J14" i="1" s="1"/>
  <c r="F15" i="1" s="1"/>
  <c r="J15" i="1" s="1"/>
  <c r="F16" i="1" s="1"/>
  <c r="J16" i="1" s="1"/>
  <c r="F17" i="1" s="1"/>
  <c r="J17" i="1" s="1"/>
  <c r="F18" i="1" s="1"/>
  <c r="J18" i="1" s="1"/>
  <c r="F19" i="1" s="1"/>
  <c r="J19" i="1" s="1"/>
  <c r="F20" i="1" s="1"/>
  <c r="J20" i="1" s="1"/>
  <c r="F21" i="1" s="1"/>
  <c r="J21" i="1" s="1"/>
  <c r="F22" i="1" s="1"/>
  <c r="J22" i="1" s="1"/>
  <c r="F23" i="1" s="1"/>
  <c r="J23" i="1" s="1"/>
  <c r="F24" i="1" s="1"/>
  <c r="J24" i="1" s="1"/>
  <c r="F25" i="1" s="1"/>
  <c r="J25" i="1" s="1"/>
  <c r="F26" i="1" s="1"/>
  <c r="J26" i="1" s="1"/>
  <c r="F27" i="1" s="1"/>
  <c r="J27" i="1" s="1"/>
  <c r="F28" i="1" s="1"/>
  <c r="J28" i="1" s="1"/>
  <c r="F29" i="1" s="1"/>
  <c r="J29" i="1" s="1"/>
  <c r="F30" i="1" s="1"/>
  <c r="J30" i="1" s="1"/>
  <c r="F31" i="1" s="1"/>
  <c r="J31" i="1" s="1"/>
  <c r="F32" i="1" s="1"/>
  <c r="J32" i="1" s="1"/>
  <c r="F33" i="1" s="1"/>
  <c r="J33" i="1" s="1"/>
  <c r="F34" i="1" s="1"/>
  <c r="J34" i="1" s="1"/>
  <c r="F35" i="1" s="1"/>
  <c r="J35" i="1" s="1"/>
  <c r="F36" i="1" s="1"/>
  <c r="J36" i="1" s="1"/>
  <c r="F37" i="1" s="1"/>
  <c r="J37" i="1" s="1"/>
  <c r="F38" i="1" s="1"/>
  <c r="J38" i="1" s="1"/>
  <c r="F39" i="1" s="1"/>
  <c r="J39" i="1" s="1"/>
  <c r="F40" i="1" s="1"/>
  <c r="J40" i="1" s="1"/>
  <c r="F41" i="1" s="1"/>
  <c r="J41" i="1" s="1"/>
  <c r="F42" i="1" s="1"/>
  <c r="J42" i="1" s="1"/>
  <c r="F43" i="1" s="1"/>
  <c r="J43" i="1" s="1"/>
  <c r="F44" i="1" s="1"/>
  <c r="J44" i="1" s="1"/>
  <c r="F45" i="1" s="1"/>
  <c r="J45" i="1" s="1"/>
  <c r="F46" i="1" s="1"/>
  <c r="J46" i="1" s="1"/>
  <c r="F47" i="1" s="1"/>
  <c r="J47" i="1" s="1"/>
  <c r="F48" i="1" s="1"/>
  <c r="J48" i="1" s="1"/>
  <c r="F49" i="1" s="1"/>
  <c r="J49" i="1" s="1"/>
  <c r="F50" i="1" s="1"/>
  <c r="J50" i="1" s="1"/>
  <c r="F51" i="1" s="1"/>
  <c r="J51" i="1" s="1"/>
  <c r="F52" i="1" s="1"/>
  <c r="J52" i="1" s="1"/>
  <c r="F53" i="1" s="1"/>
  <c r="J53" i="1" s="1"/>
  <c r="F54" i="1" s="1"/>
  <c r="J54" i="1" s="1"/>
  <c r="F55" i="1" s="1"/>
  <c r="J55" i="1" s="1"/>
  <c r="F56" i="1" s="1"/>
  <c r="J56" i="1" s="1"/>
  <c r="F57" i="1" s="1"/>
  <c r="J57" i="1" s="1"/>
  <c r="F58" i="1" s="1"/>
  <c r="J58" i="1" s="1"/>
  <c r="F59" i="1" s="1"/>
  <c r="J59" i="1" s="1"/>
  <c r="F60" i="1" s="1"/>
  <c r="J60" i="1" s="1"/>
  <c r="F61" i="1" s="1"/>
  <c r="J61" i="1" s="1"/>
  <c r="F62" i="1" s="1"/>
  <c r="J62" i="1" s="1"/>
  <c r="F63" i="1" s="1"/>
  <c r="J63" i="1" s="1"/>
  <c r="F64" i="1" s="1"/>
  <c r="J64" i="1" s="1"/>
  <c r="F65" i="1" s="1"/>
  <c r="J65" i="1" s="1"/>
  <c r="F66" i="1" s="1"/>
  <c r="J66" i="1" s="1"/>
  <c r="F67" i="1" s="1"/>
  <c r="J67" i="1" s="1"/>
  <c r="F68" i="1" s="1"/>
  <c r="J68" i="1" s="1"/>
  <c r="F69" i="1" s="1"/>
  <c r="J69" i="1" s="1"/>
  <c r="F70" i="1" s="1"/>
  <c r="J70" i="1" s="1"/>
  <c r="F71" i="1" s="1"/>
  <c r="J71" i="1" s="1"/>
  <c r="F72" i="1" s="1"/>
  <c r="J72" i="1" s="1"/>
  <c r="F73" i="1" s="1"/>
  <c r="J73" i="1" s="1"/>
  <c r="F74" i="1" s="1"/>
  <c r="J74" i="1" s="1"/>
  <c r="F75" i="1" s="1"/>
  <c r="J75" i="1" s="1"/>
  <c r="F76" i="1" s="1"/>
  <c r="J76" i="1" s="1"/>
  <c r="F77" i="1" s="1"/>
  <c r="J77" i="1" s="1"/>
  <c r="F78" i="1" s="1"/>
  <c r="J78" i="1" s="1"/>
  <c r="F79" i="1" s="1"/>
  <c r="J79" i="1" s="1"/>
  <c r="F80" i="1" s="1"/>
  <c r="J80" i="1" s="1"/>
  <c r="F81" i="1" s="1"/>
  <c r="J81" i="1" s="1"/>
  <c r="F82" i="1" s="1"/>
  <c r="J82" i="1" s="1"/>
  <c r="F83" i="1" s="1"/>
  <c r="J83" i="1" s="1"/>
  <c r="F84" i="1" s="1"/>
  <c r="J84" i="1" s="1"/>
  <c r="F85" i="1" s="1"/>
  <c r="J85" i="1" s="1"/>
  <c r="F86" i="1" s="1"/>
  <c r="J86" i="1" s="1"/>
  <c r="F87" i="1" s="1"/>
  <c r="J87" i="1" s="1"/>
  <c r="F88" i="1" s="1"/>
  <c r="J88" i="1" s="1"/>
  <c r="F89" i="1" s="1"/>
  <c r="J89" i="1" s="1"/>
  <c r="F90" i="1" s="1"/>
  <c r="J90" i="1" s="1"/>
  <c r="F91" i="1" s="1"/>
  <c r="J91" i="1" s="1"/>
  <c r="F92" i="1" s="1"/>
  <c r="J92" i="1" s="1"/>
  <c r="F93" i="1" s="1"/>
  <c r="J93" i="1" s="1"/>
  <c r="F94" i="1" s="1"/>
  <c r="J94" i="1" s="1"/>
  <c r="F95" i="1" s="1"/>
  <c r="J95" i="1" s="1"/>
  <c r="F96" i="1" s="1"/>
  <c r="J96" i="1" s="1"/>
  <c r="F97" i="1" s="1"/>
  <c r="J97" i="1" s="1"/>
  <c r="F98" i="1" s="1"/>
  <c r="J98" i="1" s="1"/>
  <c r="F99" i="1" s="1"/>
  <c r="J99" i="1" s="1"/>
  <c r="F100" i="1" s="1"/>
  <c r="J100" i="1" s="1"/>
  <c r="F101" i="1" s="1"/>
  <c r="J101" i="1" s="1"/>
  <c r="F102" i="1" s="1"/>
  <c r="J102" i="1" s="1"/>
  <c r="F103" i="1" s="1"/>
  <c r="J103" i="1" s="1"/>
  <c r="F104" i="1" s="1"/>
  <c r="J104" i="1" s="1"/>
  <c r="F105" i="1" s="1"/>
  <c r="J105" i="1" s="1"/>
  <c r="F106" i="1" s="1"/>
  <c r="J106" i="1" s="1"/>
  <c r="F107" i="1" s="1"/>
  <c r="J107" i="1" s="1"/>
  <c r="F108" i="1" s="1"/>
  <c r="J108" i="1" s="1"/>
  <c r="F109" i="1" s="1"/>
  <c r="J109" i="1" s="1"/>
  <c r="F110" i="1" s="1"/>
  <c r="J110" i="1" s="1"/>
  <c r="F111" i="1" s="1"/>
  <c r="J111" i="1" s="1"/>
  <c r="F112" i="1" s="1"/>
  <c r="J112" i="1" s="1"/>
  <c r="F113" i="1" s="1"/>
  <c r="J113" i="1" s="1"/>
  <c r="F114" i="1" s="1"/>
  <c r="J114" i="1" s="1"/>
  <c r="F115" i="1" s="1"/>
  <c r="J115" i="1" s="1"/>
  <c r="F116" i="1" s="1"/>
  <c r="J116" i="1" s="1"/>
  <c r="F117" i="1" s="1"/>
  <c r="J117" i="1" s="1"/>
  <c r="F118" i="1" s="1"/>
  <c r="J118" i="1" s="1"/>
  <c r="F119" i="1" s="1"/>
  <c r="J119" i="1" s="1"/>
  <c r="F120" i="1" s="1"/>
  <c r="J120" i="1" s="1"/>
  <c r="F121" i="1" s="1"/>
  <c r="J121" i="1" s="1"/>
  <c r="F122" i="1" s="1"/>
  <c r="J122" i="1" s="1"/>
  <c r="F123" i="1" s="1"/>
  <c r="J123" i="1" s="1"/>
  <c r="F124" i="1" s="1"/>
  <c r="J124" i="1" s="1"/>
  <c r="F125" i="1" s="1"/>
  <c r="J125" i="1" s="1"/>
  <c r="F126" i="1" s="1"/>
  <c r="J126" i="1" s="1"/>
  <c r="F127" i="1" s="1"/>
  <c r="J127" i="1" s="1"/>
  <c r="F128" i="1" s="1"/>
  <c r="J128" i="1" s="1"/>
  <c r="F129" i="1" s="1"/>
  <c r="J129" i="1" s="1"/>
  <c r="F130" i="1" s="1"/>
  <c r="J130" i="1" s="1"/>
  <c r="F131" i="1" s="1"/>
  <c r="J131" i="1" s="1"/>
  <c r="F132" i="1" s="1"/>
  <c r="J132" i="1" s="1"/>
  <c r="F133" i="1" s="1"/>
  <c r="J133" i="1" s="1"/>
  <c r="F134" i="1" s="1"/>
  <c r="J134" i="1" s="1"/>
  <c r="F135" i="1" s="1"/>
  <c r="J135" i="1" s="1"/>
  <c r="F136" i="1" s="1"/>
  <c r="J136" i="1" s="1"/>
  <c r="F137" i="1" s="1"/>
  <c r="J137" i="1" s="1"/>
  <c r="F138" i="1" s="1"/>
  <c r="J138" i="1" s="1"/>
  <c r="F139" i="1" s="1"/>
  <c r="J139" i="1" s="1"/>
  <c r="F140" i="1" s="1"/>
  <c r="J140" i="1" s="1"/>
  <c r="F141" i="1" s="1"/>
  <c r="J141" i="1" s="1"/>
  <c r="F142" i="1" s="1"/>
  <c r="J142" i="1" s="1"/>
  <c r="F143" i="1" s="1"/>
  <c r="J143" i="1" s="1"/>
  <c r="F144" i="1" s="1"/>
  <c r="J144" i="1" s="1"/>
  <c r="F145" i="1" s="1"/>
  <c r="J145" i="1" s="1"/>
  <c r="F146" i="1" s="1"/>
  <c r="J146" i="1" s="1"/>
  <c r="F147" i="1" s="1"/>
  <c r="J147" i="1" s="1"/>
  <c r="F148" i="1" s="1"/>
  <c r="J148" i="1" s="1"/>
  <c r="F149" i="1" s="1"/>
  <c r="J149" i="1" s="1"/>
  <c r="F150" i="1" s="1"/>
  <c r="J150" i="1" s="1"/>
  <c r="F151" i="1" s="1"/>
  <c r="J151" i="1" s="1"/>
  <c r="F152" i="1" s="1"/>
  <c r="J152" i="1" s="1"/>
  <c r="F153" i="1" s="1"/>
  <c r="J153" i="1" s="1"/>
  <c r="F154" i="1" s="1"/>
  <c r="J154" i="1" s="1"/>
  <c r="F155" i="1" s="1"/>
  <c r="J155" i="1" s="1"/>
  <c r="F156" i="1" s="1"/>
  <c r="J156" i="1" s="1"/>
  <c r="F157" i="1" s="1"/>
  <c r="J157" i="1" s="1"/>
  <c r="F158" i="1" s="1"/>
  <c r="J158" i="1" s="1"/>
  <c r="F159" i="1" s="1"/>
  <c r="J159" i="1" s="1"/>
  <c r="F160" i="1" s="1"/>
  <c r="J160" i="1" s="1"/>
  <c r="F161" i="1" s="1"/>
  <c r="J161" i="1" s="1"/>
  <c r="F162" i="1" s="1"/>
  <c r="J162" i="1" s="1"/>
  <c r="F163" i="1" s="1"/>
  <c r="J163" i="1" s="1"/>
  <c r="F164" i="1" s="1"/>
  <c r="J164" i="1" s="1"/>
  <c r="F165" i="1" s="1"/>
  <c r="J165" i="1" s="1"/>
  <c r="F166" i="1" s="1"/>
  <c r="J166" i="1" s="1"/>
  <c r="F167" i="1" s="1"/>
  <c r="J167" i="1" s="1"/>
  <c r="F168" i="1" s="1"/>
  <c r="J168" i="1" s="1"/>
  <c r="F169" i="1" s="1"/>
  <c r="J169" i="1" s="1"/>
  <c r="F170" i="1" s="1"/>
  <c r="J170" i="1" s="1"/>
  <c r="F171" i="1" s="1"/>
  <c r="J171" i="1" s="1"/>
  <c r="F172" i="1" s="1"/>
  <c r="J172" i="1" s="1"/>
  <c r="F173" i="1" s="1"/>
  <c r="J173" i="1" s="1"/>
  <c r="F174" i="1" s="1"/>
  <c r="J174" i="1" s="1"/>
  <c r="F175" i="1" s="1"/>
  <c r="J175" i="1" s="1"/>
  <c r="F176" i="1" s="1"/>
  <c r="J176" i="1" s="1"/>
  <c r="F177" i="1" s="1"/>
  <c r="J177" i="1" s="1"/>
  <c r="F178" i="1" s="1"/>
  <c r="J178" i="1" s="1"/>
  <c r="F179" i="1" s="1"/>
  <c r="J179" i="1" s="1"/>
  <c r="F180" i="1" s="1"/>
  <c r="J180" i="1" s="1"/>
  <c r="F181" i="1" s="1"/>
  <c r="J181" i="1" s="1"/>
  <c r="F182" i="1" s="1"/>
  <c r="J182" i="1" s="1"/>
  <c r="F183" i="1" s="1"/>
  <c r="J183" i="1" s="1"/>
  <c r="F184" i="1" s="1"/>
  <c r="J184" i="1" s="1"/>
  <c r="F185" i="1" s="1"/>
  <c r="J185" i="1" s="1"/>
  <c r="F186" i="1" s="1"/>
  <c r="J186" i="1" s="1"/>
  <c r="F187" i="1" s="1"/>
  <c r="J187" i="1" s="1"/>
  <c r="F188" i="1" s="1"/>
  <c r="J188" i="1" s="1"/>
  <c r="F189" i="1" s="1"/>
  <c r="J189" i="1" s="1"/>
  <c r="F190" i="1" s="1"/>
  <c r="J190" i="1" s="1"/>
  <c r="F191" i="1" s="1"/>
  <c r="J191" i="1" s="1"/>
  <c r="F192" i="1" s="1"/>
  <c r="J192" i="1" s="1"/>
  <c r="F193" i="1" s="1"/>
  <c r="J193" i="1" s="1"/>
  <c r="F194" i="1" s="1"/>
  <c r="J194" i="1" s="1"/>
  <c r="F195" i="1" s="1"/>
  <c r="J195" i="1" s="1"/>
  <c r="F196" i="1" s="1"/>
  <c r="J196" i="1" s="1"/>
  <c r="F197" i="1" s="1"/>
  <c r="J197" i="1" s="1"/>
  <c r="F198" i="1" s="1"/>
  <c r="J198" i="1" s="1"/>
  <c r="F199" i="1" s="1"/>
  <c r="J199" i="1" s="1"/>
  <c r="F200" i="1" s="1"/>
  <c r="J200" i="1" s="1"/>
  <c r="F201" i="1" s="1"/>
  <c r="J201" i="1" s="1"/>
  <c r="F202" i="1" s="1"/>
  <c r="J202" i="1" s="1"/>
  <c r="F203" i="1" s="1"/>
  <c r="J203" i="1" s="1"/>
  <c r="F204" i="1" s="1"/>
  <c r="J204" i="1" s="1"/>
  <c r="F205" i="1" s="1"/>
  <c r="J205" i="1" s="1"/>
  <c r="F206" i="1" s="1"/>
  <c r="J206" i="1" s="1"/>
  <c r="F207" i="1" s="1"/>
  <c r="J207" i="1" s="1"/>
  <c r="F208" i="1" s="1"/>
  <c r="J208" i="1" s="1"/>
  <c r="F209" i="1" s="1"/>
  <c r="J209" i="1" s="1"/>
  <c r="F210" i="1" s="1"/>
  <c r="J210" i="1" s="1"/>
  <c r="F211" i="1" s="1"/>
  <c r="J211" i="1" s="1"/>
  <c r="F212" i="1" s="1"/>
  <c r="J212" i="1" s="1"/>
  <c r="F213" i="1" s="1"/>
  <c r="J213" i="1" s="1"/>
  <c r="F214" i="1" s="1"/>
  <c r="J214" i="1" s="1"/>
  <c r="F215" i="1" s="1"/>
  <c r="J215" i="1" s="1"/>
  <c r="F216" i="1" s="1"/>
  <c r="J216" i="1" s="1"/>
  <c r="F217" i="1" s="1"/>
  <c r="J217" i="1" s="1"/>
  <c r="F218" i="1" s="1"/>
  <c r="J218" i="1" s="1"/>
  <c r="F219" i="1" s="1"/>
  <c r="J219" i="1" s="1"/>
  <c r="F220" i="1" s="1"/>
  <c r="J220" i="1" s="1"/>
  <c r="F221" i="1" s="1"/>
  <c r="J221" i="1" s="1"/>
  <c r="F222" i="1" s="1"/>
  <c r="J222" i="1" s="1"/>
  <c r="F223" i="1" s="1"/>
  <c r="J223" i="1" s="1"/>
  <c r="F224" i="1" s="1"/>
  <c r="J224" i="1" s="1"/>
  <c r="F225" i="1" s="1"/>
  <c r="J225" i="1" s="1"/>
  <c r="F226" i="1" s="1"/>
  <c r="J226" i="1" s="1"/>
  <c r="F227" i="1" s="1"/>
  <c r="J227" i="1" s="1"/>
  <c r="F228" i="1" s="1"/>
  <c r="J228" i="1" s="1"/>
  <c r="F229" i="1" s="1"/>
  <c r="J229" i="1" s="1"/>
  <c r="F230" i="1" s="1"/>
  <c r="J230" i="1" s="1"/>
  <c r="F231" i="1" s="1"/>
  <c r="J231" i="1" s="1"/>
  <c r="F232" i="1" s="1"/>
  <c r="J232" i="1" s="1"/>
  <c r="F233" i="1" s="1"/>
  <c r="J233" i="1" s="1"/>
  <c r="F234" i="1" s="1"/>
  <c r="J234" i="1" s="1"/>
  <c r="F235" i="1" s="1"/>
  <c r="J235" i="1" s="1"/>
  <c r="F236" i="1" s="1"/>
  <c r="J236" i="1" s="1"/>
  <c r="F237" i="1" s="1"/>
  <c r="J237" i="1" s="1"/>
  <c r="F238" i="1" s="1"/>
  <c r="J238" i="1" s="1"/>
  <c r="F239" i="1" s="1"/>
  <c r="J239" i="1" s="1"/>
  <c r="F240" i="1" s="1"/>
  <c r="J240" i="1" s="1"/>
  <c r="F241" i="1" s="1"/>
  <c r="J241" i="1" s="1"/>
  <c r="F242" i="1" s="1"/>
  <c r="J242" i="1" s="1"/>
  <c r="F243" i="1" s="1"/>
  <c r="J243" i="1" s="1"/>
  <c r="F244" i="1" s="1"/>
  <c r="J244" i="1" s="1"/>
  <c r="B241" i="1" l="1"/>
</calcChain>
</file>

<file path=xl/sharedStrings.xml><?xml version="1.0" encoding="utf-8"?>
<sst xmlns="http://schemas.openxmlformats.org/spreadsheetml/2006/main" count="21" uniqueCount="16">
  <si>
    <t>Month</t>
  </si>
  <si>
    <t>annrate</t>
  </si>
  <si>
    <t>loanamount</t>
  </si>
  <si>
    <t>Payment</t>
  </si>
  <si>
    <t>Interest</t>
  </si>
  <si>
    <t>Principal</t>
  </si>
  <si>
    <t>Start Balance</t>
  </si>
  <si>
    <t>End Balance</t>
  </si>
  <si>
    <t>payment</t>
  </si>
  <si>
    <t>periods</t>
  </si>
  <si>
    <t>Check</t>
  </si>
  <si>
    <t>Principal 2-4</t>
  </si>
  <si>
    <t>Interest 2-4</t>
  </si>
  <si>
    <t>monthlyrate</t>
  </si>
  <si>
    <t>Check CUMPRINC</t>
  </si>
  <si>
    <t>Check CUMIPMT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</si>
</sst>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164" fontId="0" fillId="0" borderId="0" xfId="0" applyNumberFormat="1"/>
    <xf numFmtId="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BCDF-9111-4A28-AA5C-CB4DAC1AA49E}">
  <sheetPr codeName="Sheet1"/>
  <dimension ref="A1:J246"/>
  <sheetViews>
    <sheetView tabSelected="1" zoomScale="145" zoomScaleNormal="145" workbookViewId="0">
      <selection activeCell="B243" sqref="B243"/>
    </sheetView>
  </sheetViews>
  <sheetFormatPr defaultRowHeight="14.5" x14ac:dyDescent="0.35"/>
  <cols>
    <col min="1" max="1" width="15.6328125" customWidth="1"/>
    <col min="2" max="2" width="11.6328125" bestFit="1" customWidth="1"/>
    <col min="4" max="4" width="18" customWidth="1"/>
    <col min="5" max="5" width="6.453125" bestFit="1" customWidth="1"/>
    <col min="6" max="6" width="11.6328125" bestFit="1" customWidth="1"/>
    <col min="7" max="7" width="9.81640625" customWidth="1"/>
    <col min="8" max="9" width="9.6328125" bestFit="1" customWidth="1"/>
    <col min="10" max="10" width="11.6328125" bestFit="1" customWidth="1"/>
  </cols>
  <sheetData>
    <row r="1" spans="1:10" x14ac:dyDescent="0.35">
      <c r="A1" t="s">
        <v>1</v>
      </c>
      <c r="B1">
        <v>7.0000000000000007E-2</v>
      </c>
    </row>
    <row r="2" spans="1:10" x14ac:dyDescent="0.35">
      <c r="A2" t="s">
        <v>13</v>
      </c>
      <c r="B2">
        <f>B1/12</f>
        <v>5.8333333333333336E-3</v>
      </c>
    </row>
    <row r="3" spans="1:10" x14ac:dyDescent="0.35">
      <c r="A3" t="s">
        <v>2</v>
      </c>
      <c r="B3">
        <v>-300000</v>
      </c>
    </row>
    <row r="4" spans="1:10" x14ac:dyDescent="0.35">
      <c r="A4" t="s">
        <v>8</v>
      </c>
      <c r="B4" s="2">
        <f>PMT(B2,B5,B3,0,0)</f>
        <v>2325.8968068566237</v>
      </c>
      <c r="C4" t="str">
        <f ca="1">_xlfn.FORMULATEXT(B4)</f>
        <v>=PMT(B2,B5,B3,0,0)</v>
      </c>
      <c r="E4" t="s">
        <v>0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7</v>
      </c>
    </row>
    <row r="5" spans="1:10" x14ac:dyDescent="0.35">
      <c r="A5" t="s">
        <v>9</v>
      </c>
      <c r="B5">
        <v>240</v>
      </c>
      <c r="E5">
        <v>1</v>
      </c>
      <c r="F5" s="3">
        <f>-$B$3</f>
        <v>300000</v>
      </c>
      <c r="G5" s="2">
        <f>$B$4</f>
        <v>2325.8968068566237</v>
      </c>
      <c r="H5" s="2">
        <f>IPMT($B$2,E5,$B$5,$B$3,0)</f>
        <v>1750</v>
      </c>
      <c r="I5" s="2">
        <f>PPMT($B$2,E5,$B$5,$B$3,0)</f>
        <v>575.89680685662358</v>
      </c>
      <c r="J5" s="2">
        <f>F5-I5</f>
        <v>299424.10319314338</v>
      </c>
    </row>
    <row r="6" spans="1:10" x14ac:dyDescent="0.35">
      <c r="E6">
        <v>2</v>
      </c>
      <c r="F6" s="2">
        <f>J5</f>
        <v>299424.10319314338</v>
      </c>
      <c r="G6" s="2">
        <f t="shared" ref="G6:G69" si="0">$B$4</f>
        <v>2325.8968068566237</v>
      </c>
      <c r="H6" s="4">
        <f t="shared" ref="H6:H69" si="1">IPMT($B$2,E6,$B$5,$B$3,0)</f>
        <v>1746.6406019600031</v>
      </c>
      <c r="I6" s="4">
        <f t="shared" ref="I6:I69" si="2">PPMT($B$2,E6,$B$5,$B$3,0)</f>
        <v>579.2562048966206</v>
      </c>
      <c r="J6" s="2">
        <f>F6-I6</f>
        <v>298844.84698824678</v>
      </c>
    </row>
    <row r="7" spans="1:10" x14ac:dyDescent="0.35">
      <c r="A7" t="s">
        <v>3</v>
      </c>
      <c r="B7" t="str">
        <f ca="1">_xlfn.FORMULATEXT(B4)</f>
        <v>=PMT(B2,B5,B3,0,0)</v>
      </c>
      <c r="E7">
        <v>3</v>
      </c>
      <c r="F7" s="2">
        <f t="shared" ref="F7:F70" si="3">J6</f>
        <v>298844.84698824678</v>
      </c>
      <c r="G7" s="2">
        <f t="shared" si="0"/>
        <v>2325.8968068566237</v>
      </c>
      <c r="H7" s="4">
        <f t="shared" si="1"/>
        <v>1743.2616074314396</v>
      </c>
      <c r="I7" s="4">
        <f t="shared" si="2"/>
        <v>582.63519942518417</v>
      </c>
      <c r="J7" s="2">
        <f t="shared" ref="J7:J70" si="4">F7-I7</f>
        <v>298262.21178882162</v>
      </c>
    </row>
    <row r="8" spans="1:10" x14ac:dyDescent="0.35">
      <c r="A8" t="s">
        <v>4</v>
      </c>
      <c r="B8" t="str">
        <f ca="1">_xlfn.FORMULATEXT(H5)</f>
        <v>=IPMT($B$2,E5,$B$5,$B$3,0)</v>
      </c>
      <c r="E8">
        <v>4</v>
      </c>
      <c r="F8" s="2">
        <f t="shared" si="3"/>
        <v>298262.21178882162</v>
      </c>
      <c r="G8" s="2">
        <f t="shared" si="0"/>
        <v>2325.8968068566237</v>
      </c>
      <c r="H8" s="4">
        <f t="shared" si="1"/>
        <v>1739.8629021014594</v>
      </c>
      <c r="I8" s="4">
        <f t="shared" si="2"/>
        <v>586.03390475516449</v>
      </c>
      <c r="J8" s="2">
        <f t="shared" si="4"/>
        <v>297676.17788406648</v>
      </c>
    </row>
    <row r="9" spans="1:10" x14ac:dyDescent="0.35">
      <c r="A9" t="s">
        <v>5</v>
      </c>
      <c r="B9" t="str">
        <f ca="1">_xlfn.FORMULATEXT(I5)</f>
        <v>=PPMT($B$2,E5,$B$5,$B$3,0)</v>
      </c>
      <c r="E9">
        <v>5</v>
      </c>
      <c r="F9" s="2">
        <f t="shared" si="3"/>
        <v>297676.17788406648</v>
      </c>
      <c r="G9" s="2">
        <f t="shared" si="0"/>
        <v>2325.8968068566237</v>
      </c>
      <c r="H9" s="2">
        <f t="shared" si="1"/>
        <v>1736.4443709903876</v>
      </c>
      <c r="I9" s="2">
        <f t="shared" si="2"/>
        <v>589.45243586623621</v>
      </c>
      <c r="J9" s="2">
        <f t="shared" si="4"/>
        <v>297086.72544820025</v>
      </c>
    </row>
    <row r="10" spans="1:10" hidden="1" x14ac:dyDescent="0.35">
      <c r="E10">
        <v>6</v>
      </c>
      <c r="F10" s="2">
        <f t="shared" si="3"/>
        <v>297086.72544820025</v>
      </c>
      <c r="G10" s="2">
        <f t="shared" si="0"/>
        <v>2325.8968068566237</v>
      </c>
      <c r="H10" s="2">
        <f t="shared" si="1"/>
        <v>1733.0058984478344</v>
      </c>
      <c r="I10" s="2">
        <f t="shared" si="2"/>
        <v>592.8909084087893</v>
      </c>
      <c r="J10" s="2">
        <f t="shared" si="4"/>
        <v>296493.83453979145</v>
      </c>
    </row>
    <row r="11" spans="1:10" hidden="1" x14ac:dyDescent="0.35">
      <c r="E11">
        <v>7</v>
      </c>
      <c r="F11" s="2">
        <f t="shared" si="3"/>
        <v>296493.83453979145</v>
      </c>
      <c r="G11" s="2">
        <f t="shared" si="0"/>
        <v>2325.8968068566237</v>
      </c>
      <c r="H11" s="2">
        <f t="shared" si="1"/>
        <v>1729.5473681487836</v>
      </c>
      <c r="I11" s="2">
        <f t="shared" si="2"/>
        <v>596.34943870784048</v>
      </c>
      <c r="J11" s="2">
        <f t="shared" si="4"/>
        <v>295897.48510108358</v>
      </c>
    </row>
    <row r="12" spans="1:10" hidden="1" x14ac:dyDescent="0.35">
      <c r="E12">
        <v>8</v>
      </c>
      <c r="F12" s="2">
        <f t="shared" si="3"/>
        <v>295897.48510108358</v>
      </c>
      <c r="G12" s="2">
        <f t="shared" si="0"/>
        <v>2325.8968068566237</v>
      </c>
      <c r="H12" s="2">
        <f t="shared" si="1"/>
        <v>1726.0686630896544</v>
      </c>
      <c r="I12" s="2">
        <f t="shared" si="2"/>
        <v>599.82814376696956</v>
      </c>
      <c r="J12" s="2">
        <f t="shared" si="4"/>
        <v>295297.65695731662</v>
      </c>
    </row>
    <row r="13" spans="1:10" hidden="1" x14ac:dyDescent="0.35">
      <c r="E13">
        <v>9</v>
      </c>
      <c r="F13" s="2">
        <f t="shared" si="3"/>
        <v>295297.65695731662</v>
      </c>
      <c r="G13" s="2">
        <f t="shared" si="0"/>
        <v>2325.8968068566237</v>
      </c>
      <c r="H13" s="2">
        <f t="shared" si="1"/>
        <v>1722.5696655843469</v>
      </c>
      <c r="I13" s="2">
        <f t="shared" si="2"/>
        <v>603.32714127227689</v>
      </c>
      <c r="J13" s="2">
        <f t="shared" si="4"/>
        <v>294694.32981604437</v>
      </c>
    </row>
    <row r="14" spans="1:10" hidden="1" x14ac:dyDescent="0.35">
      <c r="E14">
        <v>10</v>
      </c>
      <c r="F14" s="2">
        <f t="shared" si="3"/>
        <v>294694.32981604437</v>
      </c>
      <c r="G14" s="2">
        <f t="shared" si="0"/>
        <v>2325.8968068566237</v>
      </c>
      <c r="H14" s="2">
        <f t="shared" si="1"/>
        <v>1719.0502572602586</v>
      </c>
      <c r="I14" s="2">
        <f t="shared" si="2"/>
        <v>606.84654959636521</v>
      </c>
      <c r="J14" s="2">
        <f t="shared" si="4"/>
        <v>294087.48326644802</v>
      </c>
    </row>
    <row r="15" spans="1:10" hidden="1" x14ac:dyDescent="0.35">
      <c r="E15">
        <v>11</v>
      </c>
      <c r="F15" s="2">
        <f t="shared" si="3"/>
        <v>294087.48326644802</v>
      </c>
      <c r="G15" s="2">
        <f t="shared" si="0"/>
        <v>2325.8968068566237</v>
      </c>
      <c r="H15" s="2">
        <f t="shared" si="1"/>
        <v>1715.5103190542798</v>
      </c>
      <c r="I15" s="2">
        <f t="shared" si="2"/>
        <v>610.38648780234405</v>
      </c>
      <c r="J15" s="2">
        <f t="shared" si="4"/>
        <v>293477.0967786457</v>
      </c>
    </row>
    <row r="16" spans="1:10" hidden="1" x14ac:dyDescent="0.35">
      <c r="E16">
        <v>12</v>
      </c>
      <c r="F16" s="2">
        <f t="shared" si="3"/>
        <v>293477.0967786457</v>
      </c>
      <c r="G16" s="2">
        <f t="shared" si="0"/>
        <v>2325.8968068566237</v>
      </c>
      <c r="H16" s="2">
        <f t="shared" si="1"/>
        <v>1711.949731208766</v>
      </c>
      <c r="I16" s="2">
        <f t="shared" si="2"/>
        <v>613.94707564785779</v>
      </c>
      <c r="J16" s="2">
        <f t="shared" si="4"/>
        <v>292863.14970299782</v>
      </c>
    </row>
    <row r="17" spans="5:10" hidden="1" x14ac:dyDescent="0.35">
      <c r="E17">
        <v>13</v>
      </c>
      <c r="F17" s="2">
        <f t="shared" si="3"/>
        <v>292863.14970299782</v>
      </c>
      <c r="G17" s="2">
        <f t="shared" si="0"/>
        <v>2325.8968068566237</v>
      </c>
      <c r="H17" s="2">
        <f t="shared" si="1"/>
        <v>1708.368373267487</v>
      </c>
      <c r="I17" s="2">
        <f t="shared" si="2"/>
        <v>617.52843358913674</v>
      </c>
      <c r="J17" s="2">
        <f t="shared" si="4"/>
        <v>292245.62126940867</v>
      </c>
    </row>
    <row r="18" spans="5:10" hidden="1" x14ac:dyDescent="0.35">
      <c r="E18">
        <v>14</v>
      </c>
      <c r="F18" s="2">
        <f t="shared" si="3"/>
        <v>292245.62126940867</v>
      </c>
      <c r="G18" s="2">
        <f t="shared" si="0"/>
        <v>2325.8968068566237</v>
      </c>
      <c r="H18" s="2">
        <f t="shared" si="1"/>
        <v>1704.7661240715504</v>
      </c>
      <c r="I18" s="2">
        <f t="shared" si="2"/>
        <v>621.13068278507353</v>
      </c>
      <c r="J18" s="2">
        <f t="shared" si="4"/>
        <v>291624.49058662361</v>
      </c>
    </row>
    <row r="19" spans="5:10" hidden="1" x14ac:dyDescent="0.35">
      <c r="E19">
        <v>15</v>
      </c>
      <c r="F19" s="2">
        <f t="shared" si="3"/>
        <v>291624.49058662361</v>
      </c>
      <c r="G19" s="2">
        <f t="shared" si="0"/>
        <v>2325.8968068566237</v>
      </c>
      <c r="H19" s="2">
        <f t="shared" si="1"/>
        <v>1701.142861755304</v>
      </c>
      <c r="I19" s="2">
        <f t="shared" si="2"/>
        <v>624.75394510131969</v>
      </c>
      <c r="J19" s="2">
        <f t="shared" si="4"/>
        <v>290999.73664152226</v>
      </c>
    </row>
    <row r="20" spans="5:10" hidden="1" x14ac:dyDescent="0.35">
      <c r="E20">
        <v>16</v>
      </c>
      <c r="F20" s="2">
        <f t="shared" si="3"/>
        <v>290999.73664152226</v>
      </c>
      <c r="G20" s="2">
        <f t="shared" si="0"/>
        <v>2325.8968068566237</v>
      </c>
      <c r="H20" s="2">
        <f t="shared" si="1"/>
        <v>1697.4984637422128</v>
      </c>
      <c r="I20" s="2">
        <f t="shared" si="2"/>
        <v>628.39834311441086</v>
      </c>
      <c r="J20" s="2">
        <f t="shared" si="4"/>
        <v>290371.33829840785</v>
      </c>
    </row>
    <row r="21" spans="5:10" hidden="1" x14ac:dyDescent="0.35">
      <c r="E21">
        <v>17</v>
      </c>
      <c r="F21" s="2">
        <f t="shared" si="3"/>
        <v>290371.33829840785</v>
      </c>
      <c r="G21" s="2">
        <f t="shared" si="0"/>
        <v>2325.8968068566237</v>
      </c>
      <c r="H21" s="2">
        <f t="shared" si="1"/>
        <v>1693.8328067407122</v>
      </c>
      <c r="I21" s="2">
        <f t="shared" si="2"/>
        <v>632.06400011591165</v>
      </c>
      <c r="J21" s="2">
        <f t="shared" si="4"/>
        <v>289739.27429829194</v>
      </c>
    </row>
    <row r="22" spans="5:10" hidden="1" x14ac:dyDescent="0.35">
      <c r="E22">
        <v>18</v>
      </c>
      <c r="F22" s="2">
        <f t="shared" si="3"/>
        <v>289739.27429829194</v>
      </c>
      <c r="G22" s="2">
        <f t="shared" si="0"/>
        <v>2325.8968068566237</v>
      </c>
      <c r="H22" s="2">
        <f t="shared" si="1"/>
        <v>1690.1457667400362</v>
      </c>
      <c r="I22" s="2">
        <f t="shared" si="2"/>
        <v>635.75104011658755</v>
      </c>
      <c r="J22" s="2">
        <f t="shared" si="4"/>
        <v>289103.52325817535</v>
      </c>
    </row>
    <row r="23" spans="5:10" hidden="1" x14ac:dyDescent="0.35">
      <c r="E23">
        <v>19</v>
      </c>
      <c r="F23" s="2">
        <f t="shared" si="3"/>
        <v>289103.52325817535</v>
      </c>
      <c r="G23" s="2">
        <f t="shared" si="0"/>
        <v>2325.8968068566237</v>
      </c>
      <c r="H23" s="2">
        <f t="shared" si="1"/>
        <v>1686.437219006023</v>
      </c>
      <c r="I23" s="2">
        <f t="shared" si="2"/>
        <v>639.45958785060111</v>
      </c>
      <c r="J23" s="2">
        <f t="shared" si="4"/>
        <v>288464.06367032474</v>
      </c>
    </row>
    <row r="24" spans="5:10" hidden="1" x14ac:dyDescent="0.35">
      <c r="E24">
        <v>20</v>
      </c>
      <c r="F24" s="2">
        <f t="shared" si="3"/>
        <v>288464.06367032474</v>
      </c>
      <c r="G24" s="2">
        <f t="shared" si="0"/>
        <v>2325.8968068566237</v>
      </c>
      <c r="H24" s="2">
        <f t="shared" si="1"/>
        <v>1682.7070380768944</v>
      </c>
      <c r="I24" s="2">
        <f t="shared" si="2"/>
        <v>643.18976877972943</v>
      </c>
      <c r="J24" s="2">
        <f t="shared" si="4"/>
        <v>287820.87390154501</v>
      </c>
    </row>
    <row r="25" spans="5:10" hidden="1" x14ac:dyDescent="0.35">
      <c r="E25">
        <v>21</v>
      </c>
      <c r="F25" s="2">
        <f t="shared" si="3"/>
        <v>287820.87390154501</v>
      </c>
      <c r="G25" s="2">
        <f t="shared" si="0"/>
        <v>2325.8968068566237</v>
      </c>
      <c r="H25" s="2">
        <f t="shared" si="1"/>
        <v>1678.9550977590122</v>
      </c>
      <c r="I25" s="2">
        <f t="shared" si="2"/>
        <v>646.94170909761135</v>
      </c>
      <c r="J25" s="2">
        <f t="shared" si="4"/>
        <v>287173.93219244742</v>
      </c>
    </row>
    <row r="26" spans="5:10" hidden="1" x14ac:dyDescent="0.35">
      <c r="E26">
        <v>22</v>
      </c>
      <c r="F26" s="2">
        <f t="shared" si="3"/>
        <v>287173.93219244742</v>
      </c>
      <c r="G26" s="2">
        <f t="shared" si="0"/>
        <v>2325.8968068566237</v>
      </c>
      <c r="H26" s="2">
        <f t="shared" si="1"/>
        <v>1675.1812711226094</v>
      </c>
      <c r="I26" s="2">
        <f t="shared" si="2"/>
        <v>650.71553573401422</v>
      </c>
      <c r="J26" s="2">
        <f t="shared" si="4"/>
        <v>286523.2166567134</v>
      </c>
    </row>
    <row r="27" spans="5:10" hidden="1" x14ac:dyDescent="0.35">
      <c r="E27">
        <v>23</v>
      </c>
      <c r="F27" s="2">
        <f t="shared" si="3"/>
        <v>286523.2166567134</v>
      </c>
      <c r="G27" s="2">
        <f t="shared" si="0"/>
        <v>2325.8968068566237</v>
      </c>
      <c r="H27" s="2">
        <f t="shared" si="1"/>
        <v>1671.3854304974946</v>
      </c>
      <c r="I27" s="2">
        <f t="shared" si="2"/>
        <v>654.51137635912914</v>
      </c>
      <c r="J27" s="2">
        <f t="shared" si="4"/>
        <v>285868.70528035425</v>
      </c>
    </row>
    <row r="28" spans="5:10" hidden="1" x14ac:dyDescent="0.35">
      <c r="E28">
        <v>24</v>
      </c>
      <c r="F28" s="2">
        <f t="shared" si="3"/>
        <v>285868.70528035425</v>
      </c>
      <c r="G28" s="2">
        <f t="shared" si="0"/>
        <v>2325.8968068566237</v>
      </c>
      <c r="H28" s="2">
        <f t="shared" si="1"/>
        <v>1667.5674474687328</v>
      </c>
      <c r="I28" s="2">
        <f t="shared" si="2"/>
        <v>658.3293593878908</v>
      </c>
      <c r="J28" s="2">
        <f t="shared" si="4"/>
        <v>285210.37592096638</v>
      </c>
    </row>
    <row r="29" spans="5:10" hidden="1" x14ac:dyDescent="0.35">
      <c r="E29">
        <v>25</v>
      </c>
      <c r="F29" s="2">
        <f t="shared" si="3"/>
        <v>285210.37592096638</v>
      </c>
      <c r="G29" s="2">
        <f t="shared" si="0"/>
        <v>2325.8968068566237</v>
      </c>
      <c r="H29" s="2">
        <f t="shared" si="1"/>
        <v>1663.7271928723037</v>
      </c>
      <c r="I29" s="2">
        <f t="shared" si="2"/>
        <v>662.16961398432022</v>
      </c>
      <c r="J29" s="2">
        <f t="shared" si="4"/>
        <v>284548.20630698209</v>
      </c>
    </row>
    <row r="30" spans="5:10" hidden="1" x14ac:dyDescent="0.35">
      <c r="E30">
        <v>26</v>
      </c>
      <c r="F30" s="2">
        <f t="shared" si="3"/>
        <v>284548.20630698209</v>
      </c>
      <c r="G30" s="2">
        <f t="shared" si="0"/>
        <v>2325.8968068566237</v>
      </c>
      <c r="H30" s="2">
        <f t="shared" si="1"/>
        <v>1659.8645367907286</v>
      </c>
      <c r="I30" s="2">
        <f t="shared" si="2"/>
        <v>666.03227006589532</v>
      </c>
      <c r="J30" s="2">
        <f t="shared" si="4"/>
        <v>283882.17403691617</v>
      </c>
    </row>
    <row r="31" spans="5:10" hidden="1" x14ac:dyDescent="0.35">
      <c r="E31">
        <v>27</v>
      </c>
      <c r="F31" s="2">
        <f t="shared" si="3"/>
        <v>283882.17403691617</v>
      </c>
      <c r="G31" s="2">
        <f t="shared" si="0"/>
        <v>2325.8968068566237</v>
      </c>
      <c r="H31" s="2">
        <f t="shared" si="1"/>
        <v>1655.9793485486773</v>
      </c>
      <c r="I31" s="2">
        <f t="shared" si="2"/>
        <v>669.91745830794639</v>
      </c>
      <c r="J31" s="2">
        <f t="shared" si="4"/>
        <v>283212.25657860824</v>
      </c>
    </row>
    <row r="32" spans="5:10" hidden="1" x14ac:dyDescent="0.35">
      <c r="E32">
        <v>28</v>
      </c>
      <c r="F32" s="2">
        <f t="shared" si="3"/>
        <v>283212.25657860824</v>
      </c>
      <c r="G32" s="2">
        <f t="shared" si="0"/>
        <v>2325.8968068566237</v>
      </c>
      <c r="H32" s="2">
        <f t="shared" si="1"/>
        <v>1652.0714967085478</v>
      </c>
      <c r="I32" s="2">
        <f t="shared" si="2"/>
        <v>673.82531014807603</v>
      </c>
      <c r="J32" s="2">
        <f t="shared" si="4"/>
        <v>282538.43126846018</v>
      </c>
    </row>
    <row r="33" spans="5:10" hidden="1" x14ac:dyDescent="0.35">
      <c r="E33">
        <v>29</v>
      </c>
      <c r="F33" s="2">
        <f t="shared" si="3"/>
        <v>282538.43126846018</v>
      </c>
      <c r="G33" s="2">
        <f t="shared" si="0"/>
        <v>2325.8968068566237</v>
      </c>
      <c r="H33" s="2">
        <f t="shared" si="1"/>
        <v>1648.1408490660172</v>
      </c>
      <c r="I33" s="2">
        <f t="shared" si="2"/>
        <v>677.75595779060654</v>
      </c>
      <c r="J33" s="2">
        <f t="shared" si="4"/>
        <v>281860.67531066958</v>
      </c>
    </row>
    <row r="34" spans="5:10" hidden="1" x14ac:dyDescent="0.35">
      <c r="E34">
        <v>30</v>
      </c>
      <c r="F34" s="2">
        <f t="shared" si="3"/>
        <v>281860.67531066958</v>
      </c>
      <c r="G34" s="2">
        <f t="shared" si="0"/>
        <v>2325.8968068566237</v>
      </c>
      <c r="H34" s="2">
        <f t="shared" si="1"/>
        <v>1644.187272645572</v>
      </c>
      <c r="I34" s="2">
        <f t="shared" si="2"/>
        <v>681.70953421105185</v>
      </c>
      <c r="J34" s="2">
        <f t="shared" si="4"/>
        <v>281178.96577645856</v>
      </c>
    </row>
    <row r="35" spans="5:10" hidden="1" x14ac:dyDescent="0.35">
      <c r="E35">
        <v>31</v>
      </c>
      <c r="F35" s="2">
        <f t="shared" si="3"/>
        <v>281178.96577645856</v>
      </c>
      <c r="G35" s="2">
        <f t="shared" si="0"/>
        <v>2325.8968068566237</v>
      </c>
      <c r="H35" s="2">
        <f t="shared" si="1"/>
        <v>1640.2106336960076</v>
      </c>
      <c r="I35" s="2">
        <f t="shared" si="2"/>
        <v>685.68617316061614</v>
      </c>
      <c r="J35" s="2">
        <f t="shared" si="4"/>
        <v>280493.27960329794</v>
      </c>
    </row>
    <row r="36" spans="5:10" hidden="1" x14ac:dyDescent="0.35">
      <c r="E36">
        <v>32</v>
      </c>
      <c r="F36" s="2">
        <f t="shared" si="3"/>
        <v>280493.27960329794</v>
      </c>
      <c r="G36" s="2">
        <f t="shared" si="0"/>
        <v>2325.8968068566237</v>
      </c>
      <c r="H36" s="2">
        <f t="shared" si="1"/>
        <v>1636.210797685904</v>
      </c>
      <c r="I36" s="2">
        <f t="shared" si="2"/>
        <v>689.68600917071979</v>
      </c>
      <c r="J36" s="2">
        <f t="shared" si="4"/>
        <v>279803.59359412722</v>
      </c>
    </row>
    <row r="37" spans="5:10" hidden="1" x14ac:dyDescent="0.35">
      <c r="E37">
        <v>33</v>
      </c>
      <c r="F37" s="2">
        <f t="shared" si="3"/>
        <v>279803.59359412722</v>
      </c>
      <c r="G37" s="2">
        <f t="shared" si="0"/>
        <v>2325.8968068566237</v>
      </c>
      <c r="H37" s="2">
        <f t="shared" si="1"/>
        <v>1632.1876292990748</v>
      </c>
      <c r="I37" s="2">
        <f t="shared" si="2"/>
        <v>693.70917755754897</v>
      </c>
      <c r="J37" s="2">
        <f t="shared" si="4"/>
        <v>279109.88441656966</v>
      </c>
    </row>
    <row r="38" spans="5:10" hidden="1" x14ac:dyDescent="0.35">
      <c r="E38">
        <v>34</v>
      </c>
      <c r="F38" s="2">
        <f t="shared" si="3"/>
        <v>279109.88441656966</v>
      </c>
      <c r="G38" s="2">
        <f t="shared" si="0"/>
        <v>2325.8968068566237</v>
      </c>
      <c r="H38" s="2">
        <f t="shared" si="1"/>
        <v>1628.1409924299892</v>
      </c>
      <c r="I38" s="2">
        <f t="shared" si="2"/>
        <v>697.75581442663474</v>
      </c>
      <c r="J38" s="2">
        <f t="shared" si="4"/>
        <v>278412.12860214303</v>
      </c>
    </row>
    <row r="39" spans="5:10" hidden="1" x14ac:dyDescent="0.35">
      <c r="E39">
        <v>35</v>
      </c>
      <c r="F39" s="2">
        <f t="shared" si="3"/>
        <v>278412.12860214303</v>
      </c>
      <c r="G39" s="2">
        <f t="shared" si="0"/>
        <v>2325.8968068566237</v>
      </c>
      <c r="H39" s="2">
        <f t="shared" si="1"/>
        <v>1624.0707501791671</v>
      </c>
      <c r="I39" s="2">
        <f t="shared" si="2"/>
        <v>701.82605667745679</v>
      </c>
      <c r="J39" s="2">
        <f t="shared" si="4"/>
        <v>277710.30254546559</v>
      </c>
    </row>
    <row r="40" spans="5:10" hidden="1" x14ac:dyDescent="0.35">
      <c r="E40">
        <v>36</v>
      </c>
      <c r="F40" s="2">
        <f t="shared" si="3"/>
        <v>277710.30254546559</v>
      </c>
      <c r="G40" s="2">
        <f t="shared" si="0"/>
        <v>2325.8968068566237</v>
      </c>
      <c r="H40" s="2">
        <f t="shared" si="1"/>
        <v>1619.9767648485486</v>
      </c>
      <c r="I40" s="2">
        <f t="shared" si="2"/>
        <v>705.92004200807526</v>
      </c>
      <c r="J40" s="2">
        <f t="shared" si="4"/>
        <v>277004.38250345748</v>
      </c>
    </row>
    <row r="41" spans="5:10" hidden="1" x14ac:dyDescent="0.35">
      <c r="E41">
        <v>37</v>
      </c>
      <c r="F41" s="2">
        <f t="shared" si="3"/>
        <v>277004.38250345748</v>
      </c>
      <c r="G41" s="2">
        <f t="shared" si="0"/>
        <v>2325.8968068566237</v>
      </c>
      <c r="H41" s="2">
        <f t="shared" si="1"/>
        <v>1615.8588979368346</v>
      </c>
      <c r="I41" s="2">
        <f t="shared" si="2"/>
        <v>710.03790891978895</v>
      </c>
      <c r="J41" s="2">
        <f t="shared" si="4"/>
        <v>276294.34459453769</v>
      </c>
    </row>
    <row r="42" spans="5:10" hidden="1" x14ac:dyDescent="0.35">
      <c r="E42">
        <v>38</v>
      </c>
      <c r="F42" s="2">
        <f t="shared" si="3"/>
        <v>276294.34459453769</v>
      </c>
      <c r="G42" s="2">
        <f t="shared" si="0"/>
        <v>2325.8968068566237</v>
      </c>
      <c r="H42" s="2">
        <f t="shared" si="1"/>
        <v>1611.7170101348026</v>
      </c>
      <c r="I42" s="2">
        <f t="shared" si="2"/>
        <v>714.17979672182116</v>
      </c>
      <c r="J42" s="2">
        <f t="shared" si="4"/>
        <v>275580.16479781584</v>
      </c>
    </row>
    <row r="43" spans="5:10" hidden="1" x14ac:dyDescent="0.35">
      <c r="E43">
        <v>39</v>
      </c>
      <c r="F43" s="2">
        <f t="shared" si="3"/>
        <v>275580.16479781584</v>
      </c>
      <c r="G43" s="2">
        <f t="shared" si="0"/>
        <v>2325.8968068566237</v>
      </c>
      <c r="H43" s="2">
        <f t="shared" si="1"/>
        <v>1607.5509613205923</v>
      </c>
      <c r="I43" s="2">
        <f t="shared" si="2"/>
        <v>718.34584553603167</v>
      </c>
      <c r="J43" s="2">
        <f t="shared" si="4"/>
        <v>274861.81895227981</v>
      </c>
    </row>
    <row r="44" spans="5:10" hidden="1" x14ac:dyDescent="0.35">
      <c r="E44">
        <v>40</v>
      </c>
      <c r="F44" s="2">
        <f t="shared" si="3"/>
        <v>274861.81895227981</v>
      </c>
      <c r="G44" s="2">
        <f t="shared" si="0"/>
        <v>2325.8968068566237</v>
      </c>
      <c r="H44" s="2">
        <f t="shared" si="1"/>
        <v>1603.360610554965</v>
      </c>
      <c r="I44" s="2">
        <f t="shared" si="2"/>
        <v>722.53619630165861</v>
      </c>
      <c r="J44" s="2">
        <f t="shared" si="4"/>
        <v>274139.28275597817</v>
      </c>
    </row>
    <row r="45" spans="5:10" hidden="1" x14ac:dyDescent="0.35">
      <c r="E45">
        <v>41</v>
      </c>
      <c r="F45" s="2">
        <f t="shared" si="3"/>
        <v>274139.28275597817</v>
      </c>
      <c r="G45" s="2">
        <f t="shared" si="0"/>
        <v>2325.8968068566237</v>
      </c>
      <c r="H45" s="2">
        <f t="shared" si="1"/>
        <v>1599.1458160765392</v>
      </c>
      <c r="I45" s="2">
        <f t="shared" si="2"/>
        <v>726.75099078008486</v>
      </c>
      <c r="J45" s="2">
        <f t="shared" si="4"/>
        <v>273412.5317651981</v>
      </c>
    </row>
    <row r="46" spans="5:10" hidden="1" x14ac:dyDescent="0.35">
      <c r="E46">
        <v>42</v>
      </c>
      <c r="F46" s="2">
        <f t="shared" si="3"/>
        <v>273412.5317651981</v>
      </c>
      <c r="G46" s="2">
        <f t="shared" si="0"/>
        <v>2325.8968068566237</v>
      </c>
      <c r="H46" s="2">
        <f t="shared" si="1"/>
        <v>1594.9064352969883</v>
      </c>
      <c r="I46" s="2">
        <f t="shared" si="2"/>
        <v>730.99037155963538</v>
      </c>
      <c r="J46" s="2">
        <f t="shared" si="4"/>
        <v>272681.54139363847</v>
      </c>
    </row>
    <row r="47" spans="5:10" hidden="1" x14ac:dyDescent="0.35">
      <c r="E47">
        <v>43</v>
      </c>
      <c r="F47" s="2">
        <f t="shared" si="3"/>
        <v>272681.54139363847</v>
      </c>
      <c r="G47" s="2">
        <f t="shared" si="0"/>
        <v>2325.8968068566237</v>
      </c>
      <c r="H47" s="2">
        <f t="shared" si="1"/>
        <v>1590.6423247962239</v>
      </c>
      <c r="I47" s="2">
        <f t="shared" si="2"/>
        <v>735.25448206040005</v>
      </c>
      <c r="J47" s="2">
        <f t="shared" si="4"/>
        <v>271946.28691157809</v>
      </c>
    </row>
    <row r="48" spans="5:10" hidden="1" x14ac:dyDescent="0.35">
      <c r="E48">
        <v>44</v>
      </c>
      <c r="F48" s="2">
        <f t="shared" si="3"/>
        <v>271946.28691157809</v>
      </c>
      <c r="G48" s="2">
        <f t="shared" si="0"/>
        <v>2325.8968068566237</v>
      </c>
      <c r="H48" s="2">
        <f t="shared" si="1"/>
        <v>1586.3533403175384</v>
      </c>
      <c r="I48" s="2">
        <f t="shared" si="2"/>
        <v>739.54346653908556</v>
      </c>
      <c r="J48" s="2">
        <f t="shared" si="4"/>
        <v>271206.74344503903</v>
      </c>
    </row>
    <row r="49" spans="5:10" hidden="1" x14ac:dyDescent="0.35">
      <c r="E49">
        <v>45</v>
      </c>
      <c r="F49" s="2">
        <f t="shared" si="3"/>
        <v>271206.74344503903</v>
      </c>
      <c r="G49" s="2">
        <f t="shared" si="0"/>
        <v>2325.8968068566237</v>
      </c>
      <c r="H49" s="2">
        <f t="shared" si="1"/>
        <v>1582.0393367627266</v>
      </c>
      <c r="I49" s="2">
        <f t="shared" si="2"/>
        <v>743.85747009389695</v>
      </c>
      <c r="J49" s="2">
        <f t="shared" si="4"/>
        <v>270462.88597494515</v>
      </c>
    </row>
    <row r="50" spans="5:10" hidden="1" x14ac:dyDescent="0.35">
      <c r="E50">
        <v>46</v>
      </c>
      <c r="F50" s="2">
        <f t="shared" si="3"/>
        <v>270462.88597494515</v>
      </c>
      <c r="G50" s="2">
        <f t="shared" si="0"/>
        <v>2325.8968068566237</v>
      </c>
      <c r="H50" s="2">
        <f t="shared" si="1"/>
        <v>1577.7001681871795</v>
      </c>
      <c r="I50" s="2">
        <f t="shared" si="2"/>
        <v>748.19663866944461</v>
      </c>
      <c r="J50" s="2">
        <f t="shared" si="4"/>
        <v>269714.68933627568</v>
      </c>
    </row>
    <row r="51" spans="5:10" hidden="1" x14ac:dyDescent="0.35">
      <c r="E51">
        <v>47</v>
      </c>
      <c r="F51" s="2">
        <f t="shared" si="3"/>
        <v>269714.68933627568</v>
      </c>
      <c r="G51" s="2">
        <f t="shared" si="0"/>
        <v>2325.8968068566237</v>
      </c>
      <c r="H51" s="2">
        <f t="shared" si="1"/>
        <v>1573.3356877949409</v>
      </c>
      <c r="I51" s="2">
        <f t="shared" si="2"/>
        <v>752.56111906168314</v>
      </c>
      <c r="J51" s="2">
        <f t="shared" si="4"/>
        <v>268962.12821721402</v>
      </c>
    </row>
    <row r="52" spans="5:10" hidden="1" x14ac:dyDescent="0.35">
      <c r="E52">
        <v>48</v>
      </c>
      <c r="F52" s="2">
        <f t="shared" si="3"/>
        <v>268962.12821721402</v>
      </c>
      <c r="G52" s="2">
        <f t="shared" si="0"/>
        <v>2325.8968068566237</v>
      </c>
      <c r="H52" s="2">
        <f t="shared" si="1"/>
        <v>1568.9457479337475</v>
      </c>
      <c r="I52" s="2">
        <f t="shared" si="2"/>
        <v>756.95105892287631</v>
      </c>
      <c r="J52" s="2">
        <f t="shared" si="4"/>
        <v>268205.17715829116</v>
      </c>
    </row>
    <row r="53" spans="5:10" hidden="1" x14ac:dyDescent="0.35">
      <c r="E53">
        <v>49</v>
      </c>
      <c r="F53" s="2">
        <f t="shared" si="3"/>
        <v>268205.17715829116</v>
      </c>
      <c r="G53" s="2">
        <f t="shared" si="0"/>
        <v>2325.8968068566237</v>
      </c>
      <c r="H53" s="2">
        <f t="shared" si="1"/>
        <v>1564.5302000900308</v>
      </c>
      <c r="I53" s="2">
        <f t="shared" si="2"/>
        <v>761.36660676659301</v>
      </c>
      <c r="J53" s="2">
        <f t="shared" si="4"/>
        <v>267443.81055152457</v>
      </c>
    </row>
    <row r="54" spans="5:10" hidden="1" x14ac:dyDescent="0.35">
      <c r="E54">
        <v>50</v>
      </c>
      <c r="F54" s="2">
        <f t="shared" si="3"/>
        <v>267443.81055152457</v>
      </c>
      <c r="G54" s="2">
        <f t="shared" si="0"/>
        <v>2325.8968068566237</v>
      </c>
      <c r="H54" s="2">
        <f t="shared" si="1"/>
        <v>1560.0888948838924</v>
      </c>
      <c r="I54" s="2">
        <f t="shared" si="2"/>
        <v>765.80791197273163</v>
      </c>
      <c r="J54" s="2">
        <f t="shared" si="4"/>
        <v>266678.00263955182</v>
      </c>
    </row>
    <row r="55" spans="5:10" hidden="1" x14ac:dyDescent="0.35">
      <c r="E55">
        <v>51</v>
      </c>
      <c r="F55" s="2">
        <f t="shared" si="3"/>
        <v>266678.00263955182</v>
      </c>
      <c r="G55" s="2">
        <f t="shared" si="0"/>
        <v>2325.8968068566237</v>
      </c>
      <c r="H55" s="2">
        <f t="shared" si="1"/>
        <v>1555.6216820640516</v>
      </c>
      <c r="I55" s="2">
        <f t="shared" si="2"/>
        <v>770.27512479257246</v>
      </c>
      <c r="J55" s="2">
        <f t="shared" si="4"/>
        <v>265907.72751475923</v>
      </c>
    </row>
    <row r="56" spans="5:10" hidden="1" x14ac:dyDescent="0.35">
      <c r="E56">
        <v>52</v>
      </c>
      <c r="F56" s="2">
        <f t="shared" si="3"/>
        <v>265907.72751475923</v>
      </c>
      <c r="G56" s="2">
        <f t="shared" si="0"/>
        <v>2325.8968068566237</v>
      </c>
      <c r="H56" s="2">
        <f t="shared" si="1"/>
        <v>1551.1284105027612</v>
      </c>
      <c r="I56" s="2">
        <f t="shared" si="2"/>
        <v>774.76839635386239</v>
      </c>
      <c r="J56" s="2">
        <f t="shared" si="4"/>
        <v>265132.95911840536</v>
      </c>
    </row>
    <row r="57" spans="5:10" hidden="1" x14ac:dyDescent="0.35">
      <c r="E57">
        <v>53</v>
      </c>
      <c r="F57" s="2">
        <f t="shared" si="3"/>
        <v>265132.95911840536</v>
      </c>
      <c r="G57" s="2">
        <f t="shared" si="0"/>
        <v>2325.8968068566237</v>
      </c>
      <c r="H57" s="2">
        <f t="shared" si="1"/>
        <v>1546.608928190697</v>
      </c>
      <c r="I57" s="2">
        <f t="shared" si="2"/>
        <v>779.28787866592666</v>
      </c>
      <c r="J57" s="2">
        <f t="shared" si="4"/>
        <v>264353.67123973946</v>
      </c>
    </row>
    <row r="58" spans="5:10" hidden="1" x14ac:dyDescent="0.35">
      <c r="E58">
        <v>54</v>
      </c>
      <c r="F58" s="2">
        <f t="shared" si="3"/>
        <v>264353.67123973946</v>
      </c>
      <c r="G58" s="2">
        <f t="shared" si="0"/>
        <v>2325.8968068566237</v>
      </c>
      <c r="H58" s="2">
        <f t="shared" si="1"/>
        <v>1542.0630822318126</v>
      </c>
      <c r="I58" s="2">
        <f t="shared" si="2"/>
        <v>783.83372462481123</v>
      </c>
      <c r="J58" s="2">
        <f t="shared" si="4"/>
        <v>263569.83751511463</v>
      </c>
    </row>
    <row r="59" spans="5:10" hidden="1" x14ac:dyDescent="0.35">
      <c r="E59">
        <v>55</v>
      </c>
      <c r="F59" s="2">
        <f t="shared" si="3"/>
        <v>263569.83751511463</v>
      </c>
      <c r="G59" s="2">
        <f t="shared" si="0"/>
        <v>2325.8968068566237</v>
      </c>
      <c r="H59" s="2">
        <f t="shared" si="1"/>
        <v>1537.490718838168</v>
      </c>
      <c r="I59" s="2">
        <f t="shared" si="2"/>
        <v>788.40608801845588</v>
      </c>
      <c r="J59" s="2">
        <f t="shared" si="4"/>
        <v>262781.43142709619</v>
      </c>
    </row>
    <row r="60" spans="5:10" hidden="1" x14ac:dyDescent="0.35">
      <c r="E60">
        <v>56</v>
      </c>
      <c r="F60" s="2">
        <f t="shared" si="3"/>
        <v>262781.43142709619</v>
      </c>
      <c r="G60" s="2">
        <f t="shared" si="0"/>
        <v>2325.8968068566237</v>
      </c>
      <c r="H60" s="2">
        <f t="shared" si="1"/>
        <v>1532.8916833247267</v>
      </c>
      <c r="I60" s="2">
        <f t="shared" si="2"/>
        <v>793.00512353189697</v>
      </c>
      <c r="J60" s="2">
        <f t="shared" si="4"/>
        <v>261988.42630356428</v>
      </c>
    </row>
    <row r="61" spans="5:10" hidden="1" x14ac:dyDescent="0.35">
      <c r="E61">
        <v>57</v>
      </c>
      <c r="F61" s="2">
        <f t="shared" si="3"/>
        <v>261988.42630356428</v>
      </c>
      <c r="G61" s="2">
        <f t="shared" si="0"/>
        <v>2325.8968068566237</v>
      </c>
      <c r="H61" s="2">
        <f t="shared" si="1"/>
        <v>1528.2658201041243</v>
      </c>
      <c r="I61" s="2">
        <f t="shared" si="2"/>
        <v>797.63098675249955</v>
      </c>
      <c r="J61" s="2">
        <f t="shared" si="4"/>
        <v>261190.79531681177</v>
      </c>
    </row>
    <row r="62" spans="5:10" hidden="1" x14ac:dyDescent="0.35">
      <c r="E62">
        <v>58</v>
      </c>
      <c r="F62" s="2">
        <f t="shared" si="3"/>
        <v>261190.79531681177</v>
      </c>
      <c r="G62" s="2">
        <f t="shared" si="0"/>
        <v>2325.8968068566237</v>
      </c>
      <c r="H62" s="2">
        <f t="shared" si="1"/>
        <v>1523.6129726814013</v>
      </c>
      <c r="I62" s="2">
        <f t="shared" si="2"/>
        <v>802.28383417522264</v>
      </c>
      <c r="J62" s="2">
        <f t="shared" si="4"/>
        <v>260388.51148263653</v>
      </c>
    </row>
    <row r="63" spans="5:10" hidden="1" x14ac:dyDescent="0.35">
      <c r="E63">
        <v>59</v>
      </c>
      <c r="F63" s="2">
        <f t="shared" si="3"/>
        <v>260388.51148263653</v>
      </c>
      <c r="G63" s="2">
        <f t="shared" si="0"/>
        <v>2325.8968068566237</v>
      </c>
      <c r="H63" s="2">
        <f t="shared" si="1"/>
        <v>1518.9329836487125</v>
      </c>
      <c r="I63" s="2">
        <f t="shared" si="2"/>
        <v>806.96382320791133</v>
      </c>
      <c r="J63" s="2">
        <f t="shared" si="4"/>
        <v>259581.54765942862</v>
      </c>
    </row>
    <row r="64" spans="5:10" hidden="1" x14ac:dyDescent="0.35">
      <c r="E64">
        <v>60</v>
      </c>
      <c r="F64" s="2">
        <f t="shared" si="3"/>
        <v>259581.54765942862</v>
      </c>
      <c r="G64" s="2">
        <f t="shared" si="0"/>
        <v>2325.8968068566237</v>
      </c>
      <c r="H64" s="2">
        <f t="shared" si="1"/>
        <v>1514.2256946799994</v>
      </c>
      <c r="I64" s="2">
        <f t="shared" si="2"/>
        <v>811.67111217662409</v>
      </c>
      <c r="J64" s="2">
        <f t="shared" si="4"/>
        <v>258769.876547252</v>
      </c>
    </row>
    <row r="65" spans="5:10" hidden="1" x14ac:dyDescent="0.35">
      <c r="E65">
        <v>61</v>
      </c>
      <c r="F65" s="2">
        <f t="shared" si="3"/>
        <v>258769.876547252</v>
      </c>
      <c r="G65" s="2">
        <f t="shared" si="0"/>
        <v>2325.8968068566237</v>
      </c>
      <c r="H65" s="2">
        <f t="shared" si="1"/>
        <v>1509.4909465256358</v>
      </c>
      <c r="I65" s="2">
        <f t="shared" si="2"/>
        <v>816.40586033098793</v>
      </c>
      <c r="J65" s="2">
        <f t="shared" si="4"/>
        <v>257953.47068692101</v>
      </c>
    </row>
    <row r="66" spans="5:10" hidden="1" x14ac:dyDescent="0.35">
      <c r="E66">
        <v>62</v>
      </c>
      <c r="F66" s="2">
        <f t="shared" si="3"/>
        <v>257953.47068692101</v>
      </c>
      <c r="G66" s="2">
        <f t="shared" si="0"/>
        <v>2325.8968068566237</v>
      </c>
      <c r="H66" s="2">
        <f t="shared" si="1"/>
        <v>1504.7285790070387</v>
      </c>
      <c r="I66" s="2">
        <f t="shared" si="2"/>
        <v>821.16822784958515</v>
      </c>
      <c r="J66" s="2">
        <f t="shared" si="4"/>
        <v>257132.30245907142</v>
      </c>
    </row>
    <row r="67" spans="5:10" hidden="1" x14ac:dyDescent="0.35">
      <c r="E67">
        <v>63</v>
      </c>
      <c r="F67" s="2">
        <f t="shared" si="3"/>
        <v>257132.30245907142</v>
      </c>
      <c r="G67" s="2">
        <f t="shared" si="0"/>
        <v>2325.8968068566237</v>
      </c>
      <c r="H67" s="2">
        <f t="shared" si="1"/>
        <v>1499.9384310112493</v>
      </c>
      <c r="I67" s="2">
        <f t="shared" si="2"/>
        <v>825.95837584537446</v>
      </c>
      <c r="J67" s="2">
        <f t="shared" si="4"/>
        <v>256306.34408322605</v>
      </c>
    </row>
    <row r="68" spans="5:10" hidden="1" x14ac:dyDescent="0.35">
      <c r="E68">
        <v>64</v>
      </c>
      <c r="F68" s="2">
        <f t="shared" si="3"/>
        <v>256306.34408322605</v>
      </c>
      <c r="G68" s="2">
        <f t="shared" si="0"/>
        <v>2325.8968068566237</v>
      </c>
      <c r="H68" s="2">
        <f t="shared" si="1"/>
        <v>1495.1203404854846</v>
      </c>
      <c r="I68" s="2">
        <f t="shared" si="2"/>
        <v>830.77646637113912</v>
      </c>
      <c r="J68" s="2">
        <f t="shared" si="4"/>
        <v>255475.56761685491</v>
      </c>
    </row>
    <row r="69" spans="5:10" hidden="1" x14ac:dyDescent="0.35">
      <c r="E69">
        <v>65</v>
      </c>
      <c r="F69" s="2">
        <f t="shared" si="3"/>
        <v>255475.56761685491</v>
      </c>
      <c r="G69" s="2">
        <f t="shared" si="0"/>
        <v>2325.8968068566237</v>
      </c>
      <c r="H69" s="2">
        <f t="shared" si="1"/>
        <v>1490.2741444316528</v>
      </c>
      <c r="I69" s="2">
        <f t="shared" si="2"/>
        <v>835.62266242497094</v>
      </c>
      <c r="J69" s="2">
        <f t="shared" si="4"/>
        <v>254639.94495442993</v>
      </c>
    </row>
    <row r="70" spans="5:10" hidden="1" x14ac:dyDescent="0.35">
      <c r="E70">
        <v>66</v>
      </c>
      <c r="F70" s="2">
        <f t="shared" si="3"/>
        <v>254639.94495442993</v>
      </c>
      <c r="G70" s="2">
        <f t="shared" ref="G70:G133" si="5">$B$4</f>
        <v>2325.8968068566237</v>
      </c>
      <c r="H70" s="2">
        <f t="shared" ref="H70:H133" si="6">IPMT($B$2,E70,$B$5,$B$3,0)</f>
        <v>1485.3996789008406</v>
      </c>
      <c r="I70" s="2">
        <f t="shared" ref="I70:I133" si="7">PPMT($B$2,E70,$B$5,$B$3,0)</f>
        <v>840.4971279557833</v>
      </c>
      <c r="J70" s="2">
        <f t="shared" si="4"/>
        <v>253799.44782647415</v>
      </c>
    </row>
    <row r="71" spans="5:10" hidden="1" x14ac:dyDescent="0.35">
      <c r="E71">
        <v>67</v>
      </c>
      <c r="F71" s="2">
        <f t="shared" ref="F71:F134" si="8">J70</f>
        <v>253799.44782647415</v>
      </c>
      <c r="G71" s="2">
        <f t="shared" si="5"/>
        <v>2325.8968068566237</v>
      </c>
      <c r="H71" s="2">
        <f t="shared" si="6"/>
        <v>1480.4967789877653</v>
      </c>
      <c r="I71" s="2">
        <f t="shared" si="7"/>
        <v>845.4000278688585</v>
      </c>
      <c r="J71" s="2">
        <f t="shared" ref="J71:J134" si="9">F71-I71</f>
        <v>252954.04779860529</v>
      </c>
    </row>
    <row r="72" spans="5:10" hidden="1" x14ac:dyDescent="0.35">
      <c r="E72">
        <v>68</v>
      </c>
      <c r="F72" s="2">
        <f t="shared" si="8"/>
        <v>252954.04779860529</v>
      </c>
      <c r="G72" s="2">
        <f t="shared" si="5"/>
        <v>2325.8968068566237</v>
      </c>
      <c r="H72" s="2">
        <f t="shared" si="6"/>
        <v>1475.5652788251969</v>
      </c>
      <c r="I72" s="2">
        <f t="shared" si="7"/>
        <v>850.33152803142696</v>
      </c>
      <c r="J72" s="2">
        <f t="shared" si="9"/>
        <v>252103.71627057387</v>
      </c>
    </row>
    <row r="73" spans="5:10" hidden="1" x14ac:dyDescent="0.35">
      <c r="E73">
        <v>69</v>
      </c>
      <c r="F73" s="2">
        <f t="shared" si="8"/>
        <v>252103.71627057387</v>
      </c>
      <c r="G73" s="2">
        <f t="shared" si="5"/>
        <v>2325.8968068566237</v>
      </c>
      <c r="H73" s="2">
        <f t="shared" si="6"/>
        <v>1470.6050115783469</v>
      </c>
      <c r="I73" s="2">
        <f t="shared" si="7"/>
        <v>855.29179527827694</v>
      </c>
      <c r="J73" s="2">
        <f t="shared" si="9"/>
        <v>251248.42447529559</v>
      </c>
    </row>
    <row r="74" spans="5:10" hidden="1" x14ac:dyDescent="0.35">
      <c r="E74">
        <v>70</v>
      </c>
      <c r="F74" s="2">
        <f t="shared" si="8"/>
        <v>251248.42447529559</v>
      </c>
      <c r="G74" s="2">
        <f t="shared" si="5"/>
        <v>2325.8968068566237</v>
      </c>
      <c r="H74" s="2">
        <f t="shared" si="6"/>
        <v>1465.6158094392235</v>
      </c>
      <c r="I74" s="2">
        <f t="shared" si="7"/>
        <v>860.28099741740016</v>
      </c>
      <c r="J74" s="2">
        <f t="shared" si="9"/>
        <v>250388.14347787818</v>
      </c>
    </row>
    <row r="75" spans="5:10" hidden="1" x14ac:dyDescent="0.35">
      <c r="E75">
        <v>71</v>
      </c>
      <c r="F75" s="2">
        <f t="shared" si="8"/>
        <v>250388.14347787818</v>
      </c>
      <c r="G75" s="2">
        <f t="shared" si="5"/>
        <v>2325.8968068566237</v>
      </c>
      <c r="H75" s="2">
        <f t="shared" si="6"/>
        <v>1460.5975036209554</v>
      </c>
      <c r="I75" s="2">
        <f t="shared" si="7"/>
        <v>865.29930323566828</v>
      </c>
      <c r="J75" s="2">
        <f t="shared" si="9"/>
        <v>249522.84417464252</v>
      </c>
    </row>
    <row r="76" spans="5:10" hidden="1" x14ac:dyDescent="0.35">
      <c r="E76">
        <v>72</v>
      </c>
      <c r="F76" s="2">
        <f t="shared" si="8"/>
        <v>249522.84417464252</v>
      </c>
      <c r="G76" s="2">
        <f t="shared" si="5"/>
        <v>2325.8968068566237</v>
      </c>
      <c r="H76" s="2">
        <f t="shared" si="6"/>
        <v>1455.5499243520808</v>
      </c>
      <c r="I76" s="2">
        <f t="shared" si="7"/>
        <v>870.34688250454303</v>
      </c>
      <c r="J76" s="2">
        <f t="shared" si="9"/>
        <v>248652.49729213797</v>
      </c>
    </row>
    <row r="77" spans="5:10" hidden="1" x14ac:dyDescent="0.35">
      <c r="E77">
        <v>73</v>
      </c>
      <c r="F77" s="2">
        <f t="shared" si="8"/>
        <v>248652.49729213797</v>
      </c>
      <c r="G77" s="2">
        <f t="shared" si="5"/>
        <v>2325.8968068566237</v>
      </c>
      <c r="H77" s="2">
        <f t="shared" si="6"/>
        <v>1450.4729008708041</v>
      </c>
      <c r="I77" s="2">
        <f t="shared" si="7"/>
        <v>875.4239059858196</v>
      </c>
      <c r="J77" s="2">
        <f t="shared" si="9"/>
        <v>247777.07338615216</v>
      </c>
    </row>
    <row r="78" spans="5:10" hidden="1" x14ac:dyDescent="0.35">
      <c r="E78">
        <v>74</v>
      </c>
      <c r="F78" s="2">
        <f t="shared" si="8"/>
        <v>247777.07338615216</v>
      </c>
      <c r="G78" s="2">
        <f t="shared" si="5"/>
        <v>2325.8968068566237</v>
      </c>
      <c r="H78" s="2">
        <f t="shared" si="6"/>
        <v>1445.3662614192201</v>
      </c>
      <c r="I78" s="2">
        <f t="shared" si="7"/>
        <v>880.53054543740348</v>
      </c>
      <c r="J78" s="2">
        <f t="shared" si="9"/>
        <v>246896.54284071474</v>
      </c>
    </row>
    <row r="79" spans="5:10" hidden="1" x14ac:dyDescent="0.35">
      <c r="E79">
        <v>75</v>
      </c>
      <c r="F79" s="2">
        <f t="shared" si="8"/>
        <v>246896.54284071474</v>
      </c>
      <c r="G79" s="2">
        <f t="shared" si="5"/>
        <v>2325.8968068566237</v>
      </c>
      <c r="H79" s="2">
        <f t="shared" si="6"/>
        <v>1440.2298332375021</v>
      </c>
      <c r="I79" s="2">
        <f t="shared" si="7"/>
        <v>885.66697361912179</v>
      </c>
      <c r="J79" s="2">
        <f t="shared" si="9"/>
        <v>246010.87586709563</v>
      </c>
    </row>
    <row r="80" spans="5:10" hidden="1" x14ac:dyDescent="0.35">
      <c r="E80">
        <v>76</v>
      </c>
      <c r="F80" s="2">
        <f t="shared" si="8"/>
        <v>246010.87586709563</v>
      </c>
      <c r="G80" s="2">
        <f t="shared" si="5"/>
        <v>2325.8968068566237</v>
      </c>
      <c r="H80" s="2">
        <f t="shared" si="6"/>
        <v>1435.063442558057</v>
      </c>
      <c r="I80" s="2">
        <f t="shared" si="7"/>
        <v>890.83336429856672</v>
      </c>
      <c r="J80" s="2">
        <f t="shared" si="9"/>
        <v>245120.04250279706</v>
      </c>
    </row>
    <row r="81" spans="5:10" hidden="1" x14ac:dyDescent="0.35">
      <c r="E81">
        <v>77</v>
      </c>
      <c r="F81" s="2">
        <f t="shared" si="8"/>
        <v>245120.04250279706</v>
      </c>
      <c r="G81" s="2">
        <f t="shared" si="5"/>
        <v>2325.8968068566237</v>
      </c>
      <c r="H81" s="2">
        <f t="shared" si="6"/>
        <v>1429.8669145996487</v>
      </c>
      <c r="I81" s="2">
        <f t="shared" si="7"/>
        <v>896.0298922569749</v>
      </c>
      <c r="J81" s="2">
        <f t="shared" si="9"/>
        <v>244224.01261054009</v>
      </c>
    </row>
    <row r="82" spans="5:10" hidden="1" x14ac:dyDescent="0.35">
      <c r="E82">
        <v>78</v>
      </c>
      <c r="F82" s="2">
        <f t="shared" si="8"/>
        <v>244224.01261054009</v>
      </c>
      <c r="G82" s="2">
        <f t="shared" si="5"/>
        <v>2325.8968068566237</v>
      </c>
      <c r="H82" s="2">
        <f t="shared" si="6"/>
        <v>1424.640073561483</v>
      </c>
      <c r="I82" s="2">
        <f t="shared" si="7"/>
        <v>901.25673329514052</v>
      </c>
      <c r="J82" s="2">
        <f t="shared" si="9"/>
        <v>243322.75587724496</v>
      </c>
    </row>
    <row r="83" spans="5:10" hidden="1" x14ac:dyDescent="0.35">
      <c r="E83">
        <v>79</v>
      </c>
      <c r="F83" s="2">
        <f t="shared" si="8"/>
        <v>243322.75587724496</v>
      </c>
      <c r="G83" s="2">
        <f t="shared" si="5"/>
        <v>2325.8968068566237</v>
      </c>
      <c r="H83" s="2">
        <f t="shared" si="6"/>
        <v>1419.3827426172616</v>
      </c>
      <c r="I83" s="2">
        <f t="shared" si="7"/>
        <v>906.51406423936237</v>
      </c>
      <c r="J83" s="2">
        <f t="shared" si="9"/>
        <v>242416.24181300559</v>
      </c>
    </row>
    <row r="84" spans="5:10" hidden="1" x14ac:dyDescent="0.35">
      <c r="E84">
        <v>80</v>
      </c>
      <c r="F84" s="2">
        <f t="shared" si="8"/>
        <v>242416.24181300559</v>
      </c>
      <c r="G84" s="2">
        <f t="shared" si="5"/>
        <v>2325.8968068566237</v>
      </c>
      <c r="H84" s="2">
        <f t="shared" si="6"/>
        <v>1414.0947439091985</v>
      </c>
      <c r="I84" s="2">
        <f t="shared" si="7"/>
        <v>911.80206294742527</v>
      </c>
      <c r="J84" s="2">
        <f t="shared" si="9"/>
        <v>241504.43975005817</v>
      </c>
    </row>
    <row r="85" spans="5:10" hidden="1" x14ac:dyDescent="0.35">
      <c r="E85">
        <v>81</v>
      </c>
      <c r="F85" s="2">
        <f t="shared" si="8"/>
        <v>241504.43975005817</v>
      </c>
      <c r="G85" s="2">
        <f t="shared" si="5"/>
        <v>2325.8968068566237</v>
      </c>
      <c r="H85" s="2">
        <f t="shared" si="6"/>
        <v>1408.7758985420053</v>
      </c>
      <c r="I85" s="2">
        <f t="shared" si="7"/>
        <v>917.12090831461865</v>
      </c>
      <c r="J85" s="2">
        <f t="shared" si="9"/>
        <v>240587.31884174354</v>
      </c>
    </row>
    <row r="86" spans="5:10" hidden="1" x14ac:dyDescent="0.35">
      <c r="E86">
        <v>82</v>
      </c>
      <c r="F86" s="2">
        <f t="shared" si="8"/>
        <v>240587.31884174354</v>
      </c>
      <c r="G86" s="2">
        <f t="shared" si="5"/>
        <v>2325.8968068566237</v>
      </c>
      <c r="H86" s="2">
        <f t="shared" si="6"/>
        <v>1403.4260265768366</v>
      </c>
      <c r="I86" s="2">
        <f t="shared" si="7"/>
        <v>922.47078027978705</v>
      </c>
      <c r="J86" s="2">
        <f t="shared" si="9"/>
        <v>239664.84806146377</v>
      </c>
    </row>
    <row r="87" spans="5:10" hidden="1" x14ac:dyDescent="0.35">
      <c r="E87">
        <v>83</v>
      </c>
      <c r="F87" s="2">
        <f t="shared" si="8"/>
        <v>239664.84806146377</v>
      </c>
      <c r="G87" s="2">
        <f t="shared" si="5"/>
        <v>2325.8968068566237</v>
      </c>
      <c r="H87" s="2">
        <f t="shared" si="6"/>
        <v>1398.0449470252047</v>
      </c>
      <c r="I87" s="2">
        <f t="shared" si="7"/>
        <v>927.85185983141912</v>
      </c>
      <c r="J87" s="2">
        <f t="shared" si="9"/>
        <v>238736.99620163234</v>
      </c>
    </row>
    <row r="88" spans="5:10" hidden="1" x14ac:dyDescent="0.35">
      <c r="E88">
        <v>84</v>
      </c>
      <c r="F88" s="2">
        <f t="shared" si="8"/>
        <v>238736.99620163234</v>
      </c>
      <c r="G88" s="2">
        <f t="shared" si="5"/>
        <v>2325.8968068566237</v>
      </c>
      <c r="H88" s="2">
        <f t="shared" si="6"/>
        <v>1392.6324778428545</v>
      </c>
      <c r="I88" s="2">
        <f t="shared" si="7"/>
        <v>933.26432901376904</v>
      </c>
      <c r="J88" s="2">
        <f t="shared" si="9"/>
        <v>237803.73187261858</v>
      </c>
    </row>
    <row r="89" spans="5:10" hidden="1" x14ac:dyDescent="0.35">
      <c r="E89">
        <v>85</v>
      </c>
      <c r="F89" s="2">
        <f t="shared" si="8"/>
        <v>237803.73187261858</v>
      </c>
      <c r="G89" s="2">
        <f t="shared" si="5"/>
        <v>2325.8968068566237</v>
      </c>
      <c r="H89" s="2">
        <f t="shared" si="6"/>
        <v>1387.1884359236076</v>
      </c>
      <c r="I89" s="2">
        <f t="shared" si="7"/>
        <v>938.70837093301623</v>
      </c>
      <c r="J89" s="2">
        <f t="shared" si="9"/>
        <v>236865.02350168556</v>
      </c>
    </row>
    <row r="90" spans="5:10" hidden="1" x14ac:dyDescent="0.35">
      <c r="E90">
        <v>86</v>
      </c>
      <c r="F90" s="2">
        <f t="shared" si="8"/>
        <v>236865.02350168556</v>
      </c>
      <c r="G90" s="2">
        <f t="shared" si="5"/>
        <v>2325.8968068566237</v>
      </c>
      <c r="H90" s="2">
        <f t="shared" si="6"/>
        <v>1381.7126370931651</v>
      </c>
      <c r="I90" s="2">
        <f t="shared" si="7"/>
        <v>944.18416976345861</v>
      </c>
      <c r="J90" s="2">
        <f t="shared" si="9"/>
        <v>235920.83933192209</v>
      </c>
    </row>
    <row r="91" spans="5:10" hidden="1" x14ac:dyDescent="0.35">
      <c r="E91">
        <v>87</v>
      </c>
      <c r="F91" s="2">
        <f t="shared" si="8"/>
        <v>235920.83933192209</v>
      </c>
      <c r="G91" s="2">
        <f t="shared" si="5"/>
        <v>2325.8968068566237</v>
      </c>
      <c r="H91" s="2">
        <f t="shared" si="6"/>
        <v>1376.2048961028781</v>
      </c>
      <c r="I91" s="2">
        <f t="shared" si="7"/>
        <v>949.69191075374567</v>
      </c>
      <c r="J91" s="2">
        <f t="shared" si="9"/>
        <v>234971.14742116834</v>
      </c>
    </row>
    <row r="92" spans="5:10" hidden="1" x14ac:dyDescent="0.35">
      <c r="E92">
        <v>88</v>
      </c>
      <c r="F92" s="2">
        <f t="shared" si="8"/>
        <v>234971.14742116834</v>
      </c>
      <c r="G92" s="2">
        <f t="shared" si="5"/>
        <v>2325.8968068566237</v>
      </c>
      <c r="H92" s="2">
        <f t="shared" si="6"/>
        <v>1370.665026623481</v>
      </c>
      <c r="I92" s="2">
        <f t="shared" si="7"/>
        <v>955.23178023314244</v>
      </c>
      <c r="J92" s="2">
        <f t="shared" si="9"/>
        <v>234015.91564093519</v>
      </c>
    </row>
    <row r="93" spans="5:10" hidden="1" x14ac:dyDescent="0.35">
      <c r="E93">
        <v>89</v>
      </c>
      <c r="F93" s="2">
        <f t="shared" si="8"/>
        <v>234015.91564093519</v>
      </c>
      <c r="G93" s="2">
        <f t="shared" si="5"/>
        <v>2325.8968068566237</v>
      </c>
      <c r="H93" s="2">
        <f t="shared" si="6"/>
        <v>1365.092841238788</v>
      </c>
      <c r="I93" s="2">
        <f t="shared" si="7"/>
        <v>960.80396561783584</v>
      </c>
      <c r="J93" s="2">
        <f t="shared" si="9"/>
        <v>233055.11167531734</v>
      </c>
    </row>
    <row r="94" spans="5:10" hidden="1" x14ac:dyDescent="0.35">
      <c r="E94">
        <v>90</v>
      </c>
      <c r="F94" s="2">
        <f t="shared" si="8"/>
        <v>233055.11167531734</v>
      </c>
      <c r="G94" s="2">
        <f t="shared" si="5"/>
        <v>2325.8968068566237</v>
      </c>
      <c r="H94" s="2">
        <f t="shared" si="6"/>
        <v>1359.4881514393508</v>
      </c>
      <c r="I94" s="2">
        <f t="shared" si="7"/>
        <v>966.40865541727328</v>
      </c>
      <c r="J94" s="2">
        <f t="shared" si="9"/>
        <v>232088.70301990007</v>
      </c>
    </row>
    <row r="95" spans="5:10" hidden="1" x14ac:dyDescent="0.35">
      <c r="E95">
        <v>91</v>
      </c>
      <c r="F95" s="2">
        <f t="shared" si="8"/>
        <v>232088.70301990007</v>
      </c>
      <c r="G95" s="2">
        <f t="shared" si="5"/>
        <v>2325.8968068566237</v>
      </c>
      <c r="H95" s="2">
        <f t="shared" si="6"/>
        <v>1353.8507676160834</v>
      </c>
      <c r="I95" s="2">
        <f t="shared" si="7"/>
        <v>972.04603924054049</v>
      </c>
      <c r="J95" s="2">
        <f t="shared" si="9"/>
        <v>231116.65698065952</v>
      </c>
    </row>
    <row r="96" spans="5:10" hidden="1" x14ac:dyDescent="0.35">
      <c r="E96">
        <v>92</v>
      </c>
      <c r="F96" s="2">
        <f t="shared" si="8"/>
        <v>231116.65698065952</v>
      </c>
      <c r="G96" s="2">
        <f t="shared" si="5"/>
        <v>2325.8968068566237</v>
      </c>
      <c r="H96" s="2">
        <f t="shared" si="6"/>
        <v>1348.1804990538467</v>
      </c>
      <c r="I96" s="2">
        <f t="shared" si="7"/>
        <v>977.71630780277701</v>
      </c>
      <c r="J96" s="2">
        <f t="shared" si="9"/>
        <v>230138.94067285676</v>
      </c>
    </row>
    <row r="97" spans="5:10" hidden="1" x14ac:dyDescent="0.35">
      <c r="E97">
        <v>93</v>
      </c>
      <c r="F97" s="2">
        <f t="shared" si="8"/>
        <v>230138.94067285676</v>
      </c>
      <c r="G97" s="2">
        <f t="shared" si="5"/>
        <v>2325.8968068566237</v>
      </c>
      <c r="H97" s="2">
        <f t="shared" si="6"/>
        <v>1342.4771539249973</v>
      </c>
      <c r="I97" s="2">
        <f t="shared" si="7"/>
        <v>983.4196529316265</v>
      </c>
      <c r="J97" s="2">
        <f t="shared" si="9"/>
        <v>229155.52101992513</v>
      </c>
    </row>
    <row r="98" spans="5:10" hidden="1" x14ac:dyDescent="0.35">
      <c r="E98">
        <v>94</v>
      </c>
      <c r="F98" s="2">
        <f t="shared" si="8"/>
        <v>229155.52101992513</v>
      </c>
      <c r="G98" s="2">
        <f t="shared" si="5"/>
        <v>2325.8968068566237</v>
      </c>
      <c r="H98" s="2">
        <f t="shared" si="6"/>
        <v>1336.7405392828962</v>
      </c>
      <c r="I98" s="2">
        <f t="shared" si="7"/>
        <v>989.15626757372786</v>
      </c>
      <c r="J98" s="2">
        <f t="shared" si="9"/>
        <v>228166.36475235139</v>
      </c>
    </row>
    <row r="99" spans="5:10" hidden="1" x14ac:dyDescent="0.35">
      <c r="E99">
        <v>95</v>
      </c>
      <c r="F99" s="2">
        <f t="shared" si="8"/>
        <v>228166.36475235139</v>
      </c>
      <c r="G99" s="2">
        <f t="shared" si="5"/>
        <v>2325.8968068566237</v>
      </c>
      <c r="H99" s="2">
        <f t="shared" si="6"/>
        <v>1330.9704610553824</v>
      </c>
      <c r="I99" s="2">
        <f t="shared" si="7"/>
        <v>994.92634580124115</v>
      </c>
      <c r="J99" s="2">
        <f t="shared" si="9"/>
        <v>227171.43840655015</v>
      </c>
    </row>
    <row r="100" spans="5:10" hidden="1" x14ac:dyDescent="0.35">
      <c r="E100">
        <v>96</v>
      </c>
      <c r="F100" s="2">
        <f t="shared" si="8"/>
        <v>227171.43840655015</v>
      </c>
      <c r="G100" s="2">
        <f t="shared" si="5"/>
        <v>2325.8968068566237</v>
      </c>
      <c r="H100" s="2">
        <f t="shared" si="6"/>
        <v>1325.1667240382087</v>
      </c>
      <c r="I100" s="2">
        <f t="shared" si="7"/>
        <v>1000.730082818415</v>
      </c>
      <c r="J100" s="2">
        <f t="shared" si="9"/>
        <v>226170.70832373173</v>
      </c>
    </row>
    <row r="101" spans="5:10" hidden="1" x14ac:dyDescent="0.35">
      <c r="E101">
        <v>97</v>
      </c>
      <c r="F101" s="2">
        <f t="shared" si="8"/>
        <v>226170.70832373173</v>
      </c>
      <c r="G101" s="2">
        <f t="shared" si="5"/>
        <v>2325.8968068566237</v>
      </c>
      <c r="H101" s="2">
        <f t="shared" si="6"/>
        <v>1319.3291318884344</v>
      </c>
      <c r="I101" s="2">
        <f t="shared" si="7"/>
        <v>1006.5676749681892</v>
      </c>
      <c r="J101" s="2">
        <f t="shared" si="9"/>
        <v>225164.14064876354</v>
      </c>
    </row>
    <row r="102" spans="5:10" hidden="1" x14ac:dyDescent="0.35">
      <c r="E102">
        <v>98</v>
      </c>
      <c r="F102" s="2">
        <f t="shared" si="8"/>
        <v>225164.14064876354</v>
      </c>
      <c r="G102" s="2">
        <f t="shared" si="5"/>
        <v>2325.8968068566237</v>
      </c>
      <c r="H102" s="2">
        <f t="shared" si="6"/>
        <v>1313.4574871177867</v>
      </c>
      <c r="I102" s="2">
        <f t="shared" si="7"/>
        <v>1012.4393197388371</v>
      </c>
      <c r="J102" s="2">
        <f t="shared" si="9"/>
        <v>224151.70132902471</v>
      </c>
    </row>
    <row r="103" spans="5:10" hidden="1" x14ac:dyDescent="0.35">
      <c r="E103">
        <v>99</v>
      </c>
      <c r="F103" s="2">
        <f t="shared" si="8"/>
        <v>224151.70132902471</v>
      </c>
      <c r="G103" s="2">
        <f t="shared" si="5"/>
        <v>2325.8968068566237</v>
      </c>
      <c r="H103" s="2">
        <f t="shared" si="6"/>
        <v>1307.5515910859772</v>
      </c>
      <c r="I103" s="2">
        <f t="shared" si="7"/>
        <v>1018.3452157706467</v>
      </c>
      <c r="J103" s="2">
        <f t="shared" si="9"/>
        <v>223133.35611325406</v>
      </c>
    </row>
    <row r="104" spans="5:10" hidden="1" x14ac:dyDescent="0.35">
      <c r="E104">
        <v>100</v>
      </c>
      <c r="F104" s="2">
        <f t="shared" si="8"/>
        <v>223133.35611325406</v>
      </c>
      <c r="G104" s="2">
        <f t="shared" si="5"/>
        <v>2325.8968068566237</v>
      </c>
      <c r="H104" s="2">
        <f t="shared" si="6"/>
        <v>1301.6112439939816</v>
      </c>
      <c r="I104" s="2">
        <f t="shared" si="7"/>
        <v>1024.2855628626423</v>
      </c>
      <c r="J104" s="2">
        <f t="shared" si="9"/>
        <v>222109.07055039142</v>
      </c>
    </row>
    <row r="105" spans="5:10" hidden="1" x14ac:dyDescent="0.35">
      <c r="E105">
        <v>101</v>
      </c>
      <c r="F105" s="2">
        <f t="shared" si="8"/>
        <v>222109.07055039142</v>
      </c>
      <c r="G105" s="2">
        <f t="shared" si="5"/>
        <v>2325.8968068566237</v>
      </c>
      <c r="H105" s="2">
        <f t="shared" si="6"/>
        <v>1295.6362448772829</v>
      </c>
      <c r="I105" s="2">
        <f t="shared" si="7"/>
        <v>1030.260561979341</v>
      </c>
      <c r="J105" s="2">
        <f t="shared" si="9"/>
        <v>221078.80998841207</v>
      </c>
    </row>
    <row r="106" spans="5:10" hidden="1" x14ac:dyDescent="0.35">
      <c r="E106">
        <v>102</v>
      </c>
      <c r="F106" s="2">
        <f t="shared" si="8"/>
        <v>221078.80998841207</v>
      </c>
      <c r="G106" s="2">
        <f t="shared" si="5"/>
        <v>2325.8968068566237</v>
      </c>
      <c r="H106" s="2">
        <f t="shared" si="6"/>
        <v>1289.6263915990701</v>
      </c>
      <c r="I106" s="2">
        <f t="shared" si="7"/>
        <v>1036.2704152575539</v>
      </c>
      <c r="J106" s="2">
        <f t="shared" si="9"/>
        <v>220042.53957315453</v>
      </c>
    </row>
    <row r="107" spans="5:10" hidden="1" x14ac:dyDescent="0.35">
      <c r="E107">
        <v>103</v>
      </c>
      <c r="F107" s="2">
        <f t="shared" si="8"/>
        <v>220042.53957315453</v>
      </c>
      <c r="G107" s="2">
        <f t="shared" si="5"/>
        <v>2325.8968068566237</v>
      </c>
      <c r="H107" s="2">
        <f t="shared" si="6"/>
        <v>1283.5814808434009</v>
      </c>
      <c r="I107" s="2">
        <f t="shared" si="7"/>
        <v>1042.3153260132231</v>
      </c>
      <c r="J107" s="2">
        <f t="shared" si="9"/>
        <v>219000.2242471413</v>
      </c>
    </row>
    <row r="108" spans="5:10" hidden="1" x14ac:dyDescent="0.35">
      <c r="E108">
        <v>104</v>
      </c>
      <c r="F108" s="2">
        <f t="shared" si="8"/>
        <v>219000.2242471413</v>
      </c>
      <c r="G108" s="2">
        <f t="shared" si="5"/>
        <v>2325.8968068566237</v>
      </c>
      <c r="H108" s="2">
        <f t="shared" si="6"/>
        <v>1277.5013081083239</v>
      </c>
      <c r="I108" s="2">
        <f t="shared" si="7"/>
        <v>1048.3954987483</v>
      </c>
      <c r="J108" s="2">
        <f t="shared" si="9"/>
        <v>217951.82874839302</v>
      </c>
    </row>
    <row r="109" spans="5:10" hidden="1" x14ac:dyDescent="0.35">
      <c r="E109">
        <v>105</v>
      </c>
      <c r="F109" s="2">
        <f t="shared" si="8"/>
        <v>217951.82874839302</v>
      </c>
      <c r="G109" s="2">
        <f t="shared" si="5"/>
        <v>2325.8968068566237</v>
      </c>
      <c r="H109" s="2">
        <f t="shared" si="6"/>
        <v>1271.3856676989587</v>
      </c>
      <c r="I109" s="2">
        <f t="shared" si="7"/>
        <v>1054.511139157665</v>
      </c>
      <c r="J109" s="2">
        <f t="shared" si="9"/>
        <v>216897.31760923535</v>
      </c>
    </row>
    <row r="110" spans="5:10" hidden="1" x14ac:dyDescent="0.35">
      <c r="E110">
        <v>106</v>
      </c>
      <c r="F110" s="2">
        <f t="shared" si="8"/>
        <v>216897.31760923535</v>
      </c>
      <c r="G110" s="2">
        <f t="shared" si="5"/>
        <v>2325.8968068566237</v>
      </c>
      <c r="H110" s="2">
        <f t="shared" si="6"/>
        <v>1265.2343527205394</v>
      </c>
      <c r="I110" s="2">
        <f t="shared" si="7"/>
        <v>1060.6624541360848</v>
      </c>
      <c r="J110" s="2">
        <f t="shared" si="9"/>
        <v>215836.65515509926</v>
      </c>
    </row>
    <row r="111" spans="5:10" hidden="1" x14ac:dyDescent="0.35">
      <c r="E111">
        <v>107</v>
      </c>
      <c r="F111" s="2">
        <f t="shared" si="8"/>
        <v>215836.65515509926</v>
      </c>
      <c r="G111" s="2">
        <f t="shared" si="5"/>
        <v>2325.8968068566237</v>
      </c>
      <c r="H111" s="2">
        <f t="shared" si="6"/>
        <v>1259.0471550714117</v>
      </c>
      <c r="I111" s="2">
        <f t="shared" si="7"/>
        <v>1066.849651785212</v>
      </c>
      <c r="J111" s="2">
        <f t="shared" si="9"/>
        <v>214769.80550331404</v>
      </c>
    </row>
    <row r="112" spans="5:10" hidden="1" x14ac:dyDescent="0.35">
      <c r="E112">
        <v>108</v>
      </c>
      <c r="F112" s="2">
        <f t="shared" si="8"/>
        <v>214769.80550331404</v>
      </c>
      <c r="G112" s="2">
        <f t="shared" si="5"/>
        <v>2325.8968068566237</v>
      </c>
      <c r="H112" s="2">
        <f t="shared" si="6"/>
        <v>1252.823865435998</v>
      </c>
      <c r="I112" s="2">
        <f t="shared" si="7"/>
        <v>1073.0729414206257</v>
      </c>
      <c r="J112" s="2">
        <f t="shared" si="9"/>
        <v>213696.73256189341</v>
      </c>
    </row>
    <row r="113" spans="5:10" hidden="1" x14ac:dyDescent="0.35">
      <c r="E113">
        <v>109</v>
      </c>
      <c r="F113" s="2">
        <f t="shared" si="8"/>
        <v>213696.73256189341</v>
      </c>
      <c r="G113" s="2">
        <f t="shared" si="5"/>
        <v>2325.8968068566237</v>
      </c>
      <c r="H113" s="2">
        <f t="shared" si="6"/>
        <v>1246.5642732777112</v>
      </c>
      <c r="I113" s="2">
        <f t="shared" si="7"/>
        <v>1079.3325335789127</v>
      </c>
      <c r="J113" s="2">
        <f t="shared" si="9"/>
        <v>212617.4000283145</v>
      </c>
    </row>
    <row r="114" spans="5:10" hidden="1" x14ac:dyDescent="0.35">
      <c r="E114">
        <v>110</v>
      </c>
      <c r="F114" s="2">
        <f t="shared" si="8"/>
        <v>212617.4000283145</v>
      </c>
      <c r="G114" s="2">
        <f t="shared" si="5"/>
        <v>2325.8968068566237</v>
      </c>
      <c r="H114" s="2">
        <f t="shared" si="6"/>
        <v>1240.2681668318342</v>
      </c>
      <c r="I114" s="2">
        <f t="shared" si="7"/>
        <v>1085.6286400247898</v>
      </c>
      <c r="J114" s="2">
        <f t="shared" si="9"/>
        <v>211531.77138828972</v>
      </c>
    </row>
    <row r="115" spans="5:10" hidden="1" x14ac:dyDescent="0.35">
      <c r="E115">
        <v>111</v>
      </c>
      <c r="F115" s="2">
        <f t="shared" si="8"/>
        <v>211531.77138828972</v>
      </c>
      <c r="G115" s="2">
        <f t="shared" si="5"/>
        <v>2325.8968068566237</v>
      </c>
      <c r="H115" s="2">
        <f t="shared" si="6"/>
        <v>1233.9353330983561</v>
      </c>
      <c r="I115" s="2">
        <f t="shared" si="7"/>
        <v>1091.9614737582676</v>
      </c>
      <c r="J115" s="2">
        <f t="shared" si="9"/>
        <v>210439.80991453145</v>
      </c>
    </row>
    <row r="116" spans="5:10" hidden="1" x14ac:dyDescent="0.35">
      <c r="E116">
        <v>112</v>
      </c>
      <c r="F116" s="2">
        <f t="shared" si="8"/>
        <v>210439.80991453145</v>
      </c>
      <c r="G116" s="2">
        <f t="shared" si="5"/>
        <v>2325.8968068566237</v>
      </c>
      <c r="H116" s="2">
        <f t="shared" si="6"/>
        <v>1227.5655578347664</v>
      </c>
      <c r="I116" s="2">
        <f t="shared" si="7"/>
        <v>1098.3312490218577</v>
      </c>
      <c r="J116" s="2">
        <f t="shared" si="9"/>
        <v>209341.47866550958</v>
      </c>
    </row>
    <row r="117" spans="5:10" hidden="1" x14ac:dyDescent="0.35">
      <c r="E117">
        <v>113</v>
      </c>
      <c r="F117" s="2">
        <f t="shared" si="8"/>
        <v>209341.47866550958</v>
      </c>
      <c r="G117" s="2">
        <f t="shared" si="5"/>
        <v>2325.8968068566237</v>
      </c>
      <c r="H117" s="2">
        <f t="shared" si="6"/>
        <v>1221.1586255488055</v>
      </c>
      <c r="I117" s="2">
        <f t="shared" si="7"/>
        <v>1104.7381813078184</v>
      </c>
      <c r="J117" s="2">
        <f t="shared" si="9"/>
        <v>208236.74048420176</v>
      </c>
    </row>
    <row r="118" spans="5:10" hidden="1" x14ac:dyDescent="0.35">
      <c r="E118">
        <v>114</v>
      </c>
      <c r="F118" s="2">
        <f t="shared" si="8"/>
        <v>208236.74048420176</v>
      </c>
      <c r="G118" s="2">
        <f t="shared" si="5"/>
        <v>2325.8968068566237</v>
      </c>
      <c r="H118" s="2">
        <f t="shared" si="6"/>
        <v>1214.7143194911764</v>
      </c>
      <c r="I118" s="2">
        <f t="shared" si="7"/>
        <v>1111.1824873654473</v>
      </c>
      <c r="J118" s="2">
        <f t="shared" si="9"/>
        <v>207125.55799683632</v>
      </c>
    </row>
    <row r="119" spans="5:10" hidden="1" x14ac:dyDescent="0.35">
      <c r="E119">
        <v>115</v>
      </c>
      <c r="F119" s="2">
        <f t="shared" si="8"/>
        <v>207125.55799683632</v>
      </c>
      <c r="G119" s="2">
        <f t="shared" si="5"/>
        <v>2325.8968068566237</v>
      </c>
      <c r="H119" s="2">
        <f t="shared" si="6"/>
        <v>1208.2324216482114</v>
      </c>
      <c r="I119" s="2">
        <f t="shared" si="7"/>
        <v>1117.6643852084123</v>
      </c>
      <c r="J119" s="2">
        <f t="shared" si="9"/>
        <v>206007.89361162789</v>
      </c>
    </row>
    <row r="120" spans="5:10" hidden="1" x14ac:dyDescent="0.35">
      <c r="E120">
        <v>116</v>
      </c>
      <c r="F120" s="2">
        <f t="shared" si="8"/>
        <v>206007.89361162789</v>
      </c>
      <c r="G120" s="2">
        <f t="shared" si="5"/>
        <v>2325.8968068566237</v>
      </c>
      <c r="H120" s="2">
        <f t="shared" si="6"/>
        <v>1201.7127127344957</v>
      </c>
      <c r="I120" s="2">
        <f t="shared" si="7"/>
        <v>1124.1840941221283</v>
      </c>
      <c r="J120" s="2">
        <f t="shared" si="9"/>
        <v>204883.70951750578</v>
      </c>
    </row>
    <row r="121" spans="5:10" hidden="1" x14ac:dyDescent="0.35">
      <c r="E121">
        <v>117</v>
      </c>
      <c r="F121" s="2">
        <f t="shared" si="8"/>
        <v>204883.70951750578</v>
      </c>
      <c r="G121" s="2">
        <f t="shared" si="5"/>
        <v>2325.8968068566237</v>
      </c>
      <c r="H121" s="2">
        <f t="shared" si="6"/>
        <v>1195.1549721854497</v>
      </c>
      <c r="I121" s="2">
        <f t="shared" si="7"/>
        <v>1130.7418346711738</v>
      </c>
      <c r="J121" s="2">
        <f t="shared" si="9"/>
        <v>203752.9676828346</v>
      </c>
    </row>
    <row r="122" spans="5:10" hidden="1" x14ac:dyDescent="0.35">
      <c r="E122">
        <v>118</v>
      </c>
      <c r="F122" s="2">
        <f t="shared" si="8"/>
        <v>203752.9676828346</v>
      </c>
      <c r="G122" s="2">
        <f t="shared" si="5"/>
        <v>2325.8968068566237</v>
      </c>
      <c r="H122" s="2">
        <f t="shared" si="6"/>
        <v>1188.5589781498682</v>
      </c>
      <c r="I122" s="2">
        <f t="shared" si="7"/>
        <v>1137.3378287067558</v>
      </c>
      <c r="J122" s="2">
        <f t="shared" si="9"/>
        <v>202615.62985412785</v>
      </c>
    </row>
    <row r="123" spans="5:10" hidden="1" x14ac:dyDescent="0.35">
      <c r="E123">
        <v>119</v>
      </c>
      <c r="F123" s="2">
        <f t="shared" si="8"/>
        <v>202615.62985412785</v>
      </c>
      <c r="G123" s="2">
        <f t="shared" si="5"/>
        <v>2325.8968068566237</v>
      </c>
      <c r="H123" s="2">
        <f t="shared" si="6"/>
        <v>1181.9245074824121</v>
      </c>
      <c r="I123" s="2">
        <f t="shared" si="7"/>
        <v>1143.9722993742118</v>
      </c>
      <c r="J123" s="2">
        <f t="shared" si="9"/>
        <v>201471.65755475365</v>
      </c>
    </row>
    <row r="124" spans="5:10" hidden="1" x14ac:dyDescent="0.35">
      <c r="E124">
        <v>120</v>
      </c>
      <c r="F124" s="2">
        <f t="shared" si="8"/>
        <v>201471.65755475365</v>
      </c>
      <c r="G124" s="2">
        <f t="shared" si="5"/>
        <v>2325.8968068566237</v>
      </c>
      <c r="H124" s="2">
        <f t="shared" si="6"/>
        <v>1175.2513357360624</v>
      </c>
      <c r="I124" s="2">
        <f t="shared" si="7"/>
        <v>1150.6454711205615</v>
      </c>
      <c r="J124" s="2">
        <f t="shared" si="9"/>
        <v>200321.01208363308</v>
      </c>
    </row>
    <row r="125" spans="5:10" hidden="1" x14ac:dyDescent="0.35">
      <c r="E125">
        <v>121</v>
      </c>
      <c r="F125" s="2">
        <f t="shared" si="8"/>
        <v>200321.01208363308</v>
      </c>
      <c r="G125" s="2">
        <f t="shared" si="5"/>
        <v>2325.8968068566237</v>
      </c>
      <c r="H125" s="2">
        <f t="shared" si="6"/>
        <v>1168.5392371545256</v>
      </c>
      <c r="I125" s="2">
        <f t="shared" si="7"/>
        <v>1157.3575697020981</v>
      </c>
      <c r="J125" s="2">
        <f t="shared" si="9"/>
        <v>199163.65451393099</v>
      </c>
    </row>
    <row r="126" spans="5:10" hidden="1" x14ac:dyDescent="0.35">
      <c r="E126">
        <v>122</v>
      </c>
      <c r="F126" s="2">
        <f t="shared" si="8"/>
        <v>199163.65451393099</v>
      </c>
      <c r="G126" s="2">
        <f t="shared" si="5"/>
        <v>2325.8968068566237</v>
      </c>
      <c r="H126" s="2">
        <f t="shared" si="6"/>
        <v>1161.7879846645967</v>
      </c>
      <c r="I126" s="2">
        <f t="shared" si="7"/>
        <v>1164.108822192027</v>
      </c>
      <c r="J126" s="2">
        <f t="shared" si="9"/>
        <v>197999.54569173895</v>
      </c>
    </row>
    <row r="127" spans="5:10" hidden="1" x14ac:dyDescent="0.35">
      <c r="E127">
        <v>123</v>
      </c>
      <c r="F127" s="2">
        <f t="shared" si="8"/>
        <v>197999.54569173895</v>
      </c>
      <c r="G127" s="2">
        <f t="shared" si="5"/>
        <v>2325.8968068566237</v>
      </c>
      <c r="H127" s="2">
        <f t="shared" si="6"/>
        <v>1154.9973498684767</v>
      </c>
      <c r="I127" s="2">
        <f t="shared" si="7"/>
        <v>1170.899456988147</v>
      </c>
      <c r="J127" s="2">
        <f t="shared" si="9"/>
        <v>196828.64623475081</v>
      </c>
    </row>
    <row r="128" spans="5:10" hidden="1" x14ac:dyDescent="0.35">
      <c r="E128">
        <v>124</v>
      </c>
      <c r="F128" s="2">
        <f t="shared" si="8"/>
        <v>196828.64623475081</v>
      </c>
      <c r="G128" s="2">
        <f t="shared" si="5"/>
        <v>2325.8968068566237</v>
      </c>
      <c r="H128" s="2">
        <f t="shared" si="6"/>
        <v>1148.167103036046</v>
      </c>
      <c r="I128" s="2">
        <f t="shared" si="7"/>
        <v>1177.7297038205779</v>
      </c>
      <c r="J128" s="2">
        <f t="shared" si="9"/>
        <v>195650.91653093023</v>
      </c>
    </row>
    <row r="129" spans="5:10" hidden="1" x14ac:dyDescent="0.35">
      <c r="E129">
        <v>125</v>
      </c>
      <c r="F129" s="2">
        <f t="shared" si="8"/>
        <v>195650.91653093023</v>
      </c>
      <c r="G129" s="2">
        <f t="shared" si="5"/>
        <v>2325.8968068566237</v>
      </c>
      <c r="H129" s="2">
        <f t="shared" si="6"/>
        <v>1141.2970130970923</v>
      </c>
      <c r="I129" s="2">
        <f t="shared" si="7"/>
        <v>1184.5997937595314</v>
      </c>
      <c r="J129" s="2">
        <f t="shared" si="9"/>
        <v>194466.31673717071</v>
      </c>
    </row>
    <row r="130" spans="5:10" hidden="1" x14ac:dyDescent="0.35">
      <c r="E130">
        <v>126</v>
      </c>
      <c r="F130" s="2">
        <f t="shared" si="8"/>
        <v>194466.31673717071</v>
      </c>
      <c r="G130" s="2">
        <f t="shared" si="5"/>
        <v>2325.8968068566237</v>
      </c>
      <c r="H130" s="2">
        <f t="shared" si="6"/>
        <v>1134.3868476334953</v>
      </c>
      <c r="I130" s="2">
        <f t="shared" si="7"/>
        <v>1191.5099592231286</v>
      </c>
      <c r="J130" s="2">
        <f t="shared" si="9"/>
        <v>193274.80677794758</v>
      </c>
    </row>
    <row r="131" spans="5:10" hidden="1" x14ac:dyDescent="0.35">
      <c r="E131">
        <v>127</v>
      </c>
      <c r="F131" s="2">
        <f t="shared" si="8"/>
        <v>193274.80677794758</v>
      </c>
      <c r="G131" s="2">
        <f t="shared" si="5"/>
        <v>2325.8968068566237</v>
      </c>
      <c r="H131" s="2">
        <f t="shared" si="6"/>
        <v>1127.4363728713604</v>
      </c>
      <c r="I131" s="2">
        <f t="shared" si="7"/>
        <v>1198.4604339852633</v>
      </c>
      <c r="J131" s="2">
        <f t="shared" si="9"/>
        <v>192076.34634396233</v>
      </c>
    </row>
    <row r="132" spans="5:10" hidden="1" x14ac:dyDescent="0.35">
      <c r="E132">
        <v>128</v>
      </c>
      <c r="F132" s="2">
        <f t="shared" si="8"/>
        <v>192076.34634396233</v>
      </c>
      <c r="G132" s="2">
        <f t="shared" si="5"/>
        <v>2325.8968068566237</v>
      </c>
      <c r="H132" s="2">
        <f t="shared" si="6"/>
        <v>1120.445353673113</v>
      </c>
      <c r="I132" s="2">
        <f t="shared" si="7"/>
        <v>1205.4514531835109</v>
      </c>
      <c r="J132" s="2">
        <f t="shared" si="9"/>
        <v>190870.89489077881</v>
      </c>
    </row>
    <row r="133" spans="5:10" hidden="1" x14ac:dyDescent="0.35">
      <c r="E133">
        <v>129</v>
      </c>
      <c r="F133" s="2">
        <f t="shared" si="8"/>
        <v>190870.89489077881</v>
      </c>
      <c r="G133" s="2">
        <f t="shared" si="5"/>
        <v>2325.8968068566237</v>
      </c>
      <c r="H133" s="2">
        <f t="shared" si="6"/>
        <v>1113.4135535295427</v>
      </c>
      <c r="I133" s="2">
        <f t="shared" si="7"/>
        <v>1212.4832533270815</v>
      </c>
      <c r="J133" s="2">
        <f t="shared" si="9"/>
        <v>189658.41163745173</v>
      </c>
    </row>
    <row r="134" spans="5:10" hidden="1" x14ac:dyDescent="0.35">
      <c r="E134">
        <v>130</v>
      </c>
      <c r="F134" s="2">
        <f t="shared" si="8"/>
        <v>189658.41163745173</v>
      </c>
      <c r="G134" s="2">
        <f t="shared" ref="G134:G197" si="10">$B$4</f>
        <v>2325.8968068566237</v>
      </c>
      <c r="H134" s="2">
        <f t="shared" ref="H134:H197" si="11">IPMT($B$2,E134,$B$5,$B$3,0)</f>
        <v>1106.3407345518012</v>
      </c>
      <c r="I134" s="2">
        <f t="shared" ref="I134:I197" si="12">PPMT($B$2,E134,$B$5,$B$3,0)</f>
        <v>1219.5560723048227</v>
      </c>
      <c r="J134" s="2">
        <f t="shared" si="9"/>
        <v>188438.85556514692</v>
      </c>
    </row>
    <row r="135" spans="5:10" hidden="1" x14ac:dyDescent="0.35">
      <c r="E135">
        <v>131</v>
      </c>
      <c r="F135" s="2">
        <f t="shared" ref="F135:F198" si="13">J134</f>
        <v>188438.85556514692</v>
      </c>
      <c r="G135" s="2">
        <f t="shared" si="10"/>
        <v>2325.8968068566237</v>
      </c>
      <c r="H135" s="2">
        <f t="shared" si="11"/>
        <v>1099.2266574633563</v>
      </c>
      <c r="I135" s="2">
        <f t="shared" si="12"/>
        <v>1226.6701493932674</v>
      </c>
      <c r="J135" s="2">
        <f t="shared" ref="J135:J198" si="14">F135-I135</f>
        <v>187212.18541575366</v>
      </c>
    </row>
    <row r="136" spans="5:10" hidden="1" x14ac:dyDescent="0.35">
      <c r="E136">
        <v>132</v>
      </c>
      <c r="F136" s="2">
        <f t="shared" si="13"/>
        <v>187212.18541575366</v>
      </c>
      <c r="G136" s="2">
        <f t="shared" si="10"/>
        <v>2325.8968068566237</v>
      </c>
      <c r="H136" s="2">
        <f t="shared" si="11"/>
        <v>1092.0710815918958</v>
      </c>
      <c r="I136" s="2">
        <f t="shared" si="12"/>
        <v>1233.8257252647284</v>
      </c>
      <c r="J136" s="2">
        <f t="shared" si="14"/>
        <v>185978.35969048893</v>
      </c>
    </row>
    <row r="137" spans="5:10" hidden="1" x14ac:dyDescent="0.35">
      <c r="E137">
        <v>133</v>
      </c>
      <c r="F137" s="2">
        <f t="shared" si="13"/>
        <v>185978.35969048893</v>
      </c>
      <c r="G137" s="2">
        <f t="shared" si="10"/>
        <v>2325.8968068566237</v>
      </c>
      <c r="H137" s="2">
        <f t="shared" si="11"/>
        <v>1084.8737648611848</v>
      </c>
      <c r="I137" s="2">
        <f t="shared" si="12"/>
        <v>1241.0230419954391</v>
      </c>
      <c r="J137" s="2">
        <f t="shared" si="14"/>
        <v>184737.33664849348</v>
      </c>
    </row>
    <row r="138" spans="5:10" hidden="1" x14ac:dyDescent="0.35">
      <c r="E138">
        <v>134</v>
      </c>
      <c r="F138" s="2">
        <f t="shared" si="13"/>
        <v>184737.33664849348</v>
      </c>
      <c r="G138" s="2">
        <f t="shared" si="10"/>
        <v>2325.8968068566237</v>
      </c>
      <c r="H138" s="2">
        <f t="shared" si="11"/>
        <v>1077.6344637828779</v>
      </c>
      <c r="I138" s="2">
        <f t="shared" si="12"/>
        <v>1248.2623430737458</v>
      </c>
      <c r="J138" s="2">
        <f t="shared" si="14"/>
        <v>183489.07430541972</v>
      </c>
    </row>
    <row r="139" spans="5:10" hidden="1" x14ac:dyDescent="0.35">
      <c r="E139">
        <v>135</v>
      </c>
      <c r="F139" s="2">
        <f t="shared" si="13"/>
        <v>183489.07430541972</v>
      </c>
      <c r="G139" s="2">
        <f t="shared" si="10"/>
        <v>2325.8968068566237</v>
      </c>
      <c r="H139" s="2">
        <f t="shared" si="11"/>
        <v>1070.3529334482812</v>
      </c>
      <c r="I139" s="2">
        <f t="shared" si="12"/>
        <v>1255.5438734083427</v>
      </c>
      <c r="J139" s="2">
        <f t="shared" si="14"/>
        <v>182233.53043201138</v>
      </c>
    </row>
    <row r="140" spans="5:10" hidden="1" x14ac:dyDescent="0.35">
      <c r="E140">
        <v>136</v>
      </c>
      <c r="F140" s="2">
        <f t="shared" si="13"/>
        <v>182233.53043201138</v>
      </c>
      <c r="G140" s="2">
        <f t="shared" si="10"/>
        <v>2325.8968068566237</v>
      </c>
      <c r="H140" s="2">
        <f t="shared" si="11"/>
        <v>1063.0289275200657</v>
      </c>
      <c r="I140" s="2">
        <f t="shared" si="12"/>
        <v>1262.867879336558</v>
      </c>
      <c r="J140" s="2">
        <f t="shared" si="14"/>
        <v>180970.66255267482</v>
      </c>
    </row>
    <row r="141" spans="5:10" hidden="1" x14ac:dyDescent="0.35">
      <c r="E141">
        <v>137</v>
      </c>
      <c r="F141" s="2">
        <f t="shared" si="13"/>
        <v>180970.66255267482</v>
      </c>
      <c r="G141" s="2">
        <f t="shared" si="10"/>
        <v>2325.8968068566237</v>
      </c>
      <c r="H141" s="2">
        <f t="shared" si="11"/>
        <v>1055.6621982239358</v>
      </c>
      <c r="I141" s="2">
        <f t="shared" si="12"/>
        <v>1270.2346086326879</v>
      </c>
      <c r="J141" s="2">
        <f t="shared" si="14"/>
        <v>179700.42794404214</v>
      </c>
    </row>
    <row r="142" spans="5:10" hidden="1" x14ac:dyDescent="0.35">
      <c r="E142">
        <v>138</v>
      </c>
      <c r="F142" s="2">
        <f t="shared" si="13"/>
        <v>179700.42794404214</v>
      </c>
      <c r="G142" s="2">
        <f t="shared" si="10"/>
        <v>2325.8968068566237</v>
      </c>
      <c r="H142" s="2">
        <f t="shared" si="11"/>
        <v>1048.252496340245</v>
      </c>
      <c r="I142" s="2">
        <f t="shared" si="12"/>
        <v>1277.6443105163785</v>
      </c>
      <c r="J142" s="2">
        <f t="shared" si="14"/>
        <v>178422.78363352575</v>
      </c>
    </row>
    <row r="143" spans="5:10" hidden="1" x14ac:dyDescent="0.35">
      <c r="E143">
        <v>139</v>
      </c>
      <c r="F143" s="2">
        <f t="shared" si="13"/>
        <v>178422.78363352575</v>
      </c>
      <c r="G143" s="2">
        <f t="shared" si="10"/>
        <v>2325.8968068566237</v>
      </c>
      <c r="H143" s="2">
        <f t="shared" si="11"/>
        <v>1040.7995711955664</v>
      </c>
      <c r="I143" s="2">
        <f t="shared" si="12"/>
        <v>1285.0972356610573</v>
      </c>
      <c r="J143" s="2">
        <f t="shared" si="14"/>
        <v>177137.68639786469</v>
      </c>
    </row>
    <row r="144" spans="5:10" hidden="1" x14ac:dyDescent="0.35">
      <c r="E144">
        <v>140</v>
      </c>
      <c r="F144" s="2">
        <f t="shared" si="13"/>
        <v>177137.68639786469</v>
      </c>
      <c r="G144" s="2">
        <f t="shared" si="10"/>
        <v>2325.8968068566237</v>
      </c>
      <c r="H144" s="2">
        <f t="shared" si="11"/>
        <v>1033.3031706542101</v>
      </c>
      <c r="I144" s="2">
        <f t="shared" si="12"/>
        <v>1292.5936362024136</v>
      </c>
      <c r="J144" s="2">
        <f t="shared" si="14"/>
        <v>175845.09276166226</v>
      </c>
    </row>
    <row r="145" spans="5:10" hidden="1" x14ac:dyDescent="0.35">
      <c r="E145">
        <v>141</v>
      </c>
      <c r="F145" s="2">
        <f t="shared" si="13"/>
        <v>175845.09276166226</v>
      </c>
      <c r="G145" s="2">
        <f t="shared" si="10"/>
        <v>2325.8968068566237</v>
      </c>
      <c r="H145" s="2">
        <f t="shared" si="11"/>
        <v>1025.7630411096961</v>
      </c>
      <c r="I145" s="2">
        <f t="shared" si="12"/>
        <v>1300.1337657469278</v>
      </c>
      <c r="J145" s="2">
        <f t="shared" si="14"/>
        <v>174544.95899591534</v>
      </c>
    </row>
    <row r="146" spans="5:10" hidden="1" x14ac:dyDescent="0.35">
      <c r="E146">
        <v>142</v>
      </c>
      <c r="F146" s="2">
        <f t="shared" si="13"/>
        <v>174544.95899591534</v>
      </c>
      <c r="G146" s="2">
        <f t="shared" si="10"/>
        <v>2325.8968068566237</v>
      </c>
      <c r="H146" s="2">
        <f t="shared" si="11"/>
        <v>1018.1789274761724</v>
      </c>
      <c r="I146" s="2">
        <f t="shared" si="12"/>
        <v>1307.7178793804517</v>
      </c>
      <c r="J146" s="2">
        <f t="shared" si="14"/>
        <v>173237.24111653489</v>
      </c>
    </row>
    <row r="147" spans="5:10" hidden="1" x14ac:dyDescent="0.35">
      <c r="E147">
        <v>143</v>
      </c>
      <c r="F147" s="2">
        <f t="shared" si="13"/>
        <v>173237.24111653489</v>
      </c>
      <c r="G147" s="2">
        <f t="shared" si="10"/>
        <v>2325.8968068566237</v>
      </c>
      <c r="H147" s="2">
        <f t="shared" si="11"/>
        <v>1010.5505731797864</v>
      </c>
      <c r="I147" s="2">
        <f t="shared" si="12"/>
        <v>1315.3462336768373</v>
      </c>
      <c r="J147" s="2">
        <f t="shared" si="14"/>
        <v>171921.89488285806</v>
      </c>
    </row>
    <row r="148" spans="5:10" hidden="1" x14ac:dyDescent="0.35">
      <c r="E148">
        <v>144</v>
      </c>
      <c r="F148" s="2">
        <f t="shared" si="13"/>
        <v>171921.89488285806</v>
      </c>
      <c r="G148" s="2">
        <f t="shared" si="10"/>
        <v>2325.8968068566237</v>
      </c>
      <c r="H148" s="2">
        <f t="shared" si="11"/>
        <v>1002.8777201500047</v>
      </c>
      <c r="I148" s="2">
        <f t="shared" si="12"/>
        <v>1323.019086706619</v>
      </c>
      <c r="J148" s="2">
        <f t="shared" si="14"/>
        <v>170598.87579615143</v>
      </c>
    </row>
    <row r="149" spans="5:10" hidden="1" x14ac:dyDescent="0.35">
      <c r="E149">
        <v>145</v>
      </c>
      <c r="F149" s="2">
        <f t="shared" si="13"/>
        <v>170598.87579615143</v>
      </c>
      <c r="G149" s="2">
        <f t="shared" si="10"/>
        <v>2325.8968068566237</v>
      </c>
      <c r="H149" s="2">
        <f t="shared" si="11"/>
        <v>995.16010881088289</v>
      </c>
      <c r="I149" s="2">
        <f t="shared" si="12"/>
        <v>1330.7366980457407</v>
      </c>
      <c r="J149" s="2">
        <f t="shared" si="14"/>
        <v>169268.13909810569</v>
      </c>
    </row>
    <row r="150" spans="5:10" hidden="1" x14ac:dyDescent="0.35">
      <c r="E150">
        <v>146</v>
      </c>
      <c r="F150" s="2">
        <f t="shared" si="13"/>
        <v>169268.13909810569</v>
      </c>
      <c r="G150" s="2">
        <f t="shared" si="10"/>
        <v>2325.8968068566237</v>
      </c>
      <c r="H150" s="2">
        <f t="shared" si="11"/>
        <v>987.39747807228275</v>
      </c>
      <c r="I150" s="2">
        <f t="shared" si="12"/>
        <v>1338.4993287843411</v>
      </c>
      <c r="J150" s="2">
        <f t="shared" si="14"/>
        <v>167929.63976932134</v>
      </c>
    </row>
    <row r="151" spans="5:10" hidden="1" x14ac:dyDescent="0.35">
      <c r="E151">
        <v>147</v>
      </c>
      <c r="F151" s="2">
        <f t="shared" si="13"/>
        <v>167929.63976932134</v>
      </c>
      <c r="G151" s="2">
        <f t="shared" si="10"/>
        <v>2325.8968068566237</v>
      </c>
      <c r="H151" s="2">
        <f t="shared" si="11"/>
        <v>979.58956532104071</v>
      </c>
      <c r="I151" s="2">
        <f t="shared" si="12"/>
        <v>1346.3072415355832</v>
      </c>
      <c r="J151" s="2">
        <f t="shared" si="14"/>
        <v>166583.33252778577</v>
      </c>
    </row>
    <row r="152" spans="5:10" hidden="1" x14ac:dyDescent="0.35">
      <c r="E152">
        <v>148</v>
      </c>
      <c r="F152" s="2">
        <f t="shared" si="13"/>
        <v>166583.33252778577</v>
      </c>
      <c r="G152" s="2">
        <f t="shared" si="10"/>
        <v>2325.8968068566237</v>
      </c>
      <c r="H152" s="2">
        <f t="shared" si="11"/>
        <v>971.73610641208313</v>
      </c>
      <c r="I152" s="2">
        <f t="shared" si="12"/>
        <v>1354.1607004445407</v>
      </c>
      <c r="J152" s="2">
        <f t="shared" si="14"/>
        <v>165229.17182734123</v>
      </c>
    </row>
    <row r="153" spans="5:10" hidden="1" x14ac:dyDescent="0.35">
      <c r="E153">
        <v>149</v>
      </c>
      <c r="F153" s="2">
        <f t="shared" si="13"/>
        <v>165229.17182734123</v>
      </c>
      <c r="G153" s="2">
        <f t="shared" si="10"/>
        <v>2325.8968068566237</v>
      </c>
      <c r="H153" s="2">
        <f t="shared" si="11"/>
        <v>963.83683565949002</v>
      </c>
      <c r="I153" s="2">
        <f t="shared" si="12"/>
        <v>1362.0599711971338</v>
      </c>
      <c r="J153" s="2">
        <f t="shared" si="14"/>
        <v>163867.1118561441</v>
      </c>
    </row>
    <row r="154" spans="5:10" hidden="1" x14ac:dyDescent="0.35">
      <c r="E154">
        <v>150</v>
      </c>
      <c r="F154" s="2">
        <f t="shared" si="13"/>
        <v>163867.1118561441</v>
      </c>
      <c r="G154" s="2">
        <f t="shared" si="10"/>
        <v>2325.8968068566237</v>
      </c>
      <c r="H154" s="2">
        <f t="shared" si="11"/>
        <v>955.89148582750681</v>
      </c>
      <c r="I154" s="2">
        <f t="shared" si="12"/>
        <v>1370.0053210291171</v>
      </c>
      <c r="J154" s="2">
        <f t="shared" si="14"/>
        <v>162497.10653511499</v>
      </c>
    </row>
    <row r="155" spans="5:10" hidden="1" x14ac:dyDescent="0.35">
      <c r="E155">
        <v>151</v>
      </c>
      <c r="F155" s="2">
        <f t="shared" si="13"/>
        <v>162497.10653511499</v>
      </c>
      <c r="G155" s="2">
        <f t="shared" si="10"/>
        <v>2325.8968068566237</v>
      </c>
      <c r="H155" s="2">
        <f t="shared" si="11"/>
        <v>947.89978812150332</v>
      </c>
      <c r="I155" s="2">
        <f t="shared" si="12"/>
        <v>1377.9970187351203</v>
      </c>
      <c r="J155" s="2">
        <f t="shared" si="14"/>
        <v>161119.10951637986</v>
      </c>
    </row>
    <row r="156" spans="5:10" hidden="1" x14ac:dyDescent="0.35">
      <c r="E156">
        <v>152</v>
      </c>
      <c r="F156" s="2">
        <f t="shared" si="13"/>
        <v>161119.10951637986</v>
      </c>
      <c r="G156" s="2">
        <f t="shared" si="10"/>
        <v>2325.8968068566237</v>
      </c>
      <c r="H156" s="2">
        <f t="shared" si="11"/>
        <v>939.86147217888185</v>
      </c>
      <c r="I156" s="2">
        <f t="shared" si="12"/>
        <v>1386.0353346777417</v>
      </c>
      <c r="J156" s="2">
        <f t="shared" si="14"/>
        <v>159733.0741817021</v>
      </c>
    </row>
    <row r="157" spans="5:10" hidden="1" x14ac:dyDescent="0.35">
      <c r="E157">
        <v>153</v>
      </c>
      <c r="F157" s="2">
        <f t="shared" si="13"/>
        <v>159733.0741817021</v>
      </c>
      <c r="G157" s="2">
        <f t="shared" si="10"/>
        <v>2325.8968068566237</v>
      </c>
      <c r="H157" s="2">
        <f t="shared" si="11"/>
        <v>931.77626605992862</v>
      </c>
      <c r="I157" s="2">
        <f t="shared" si="12"/>
        <v>1394.1205407966954</v>
      </c>
      <c r="J157" s="2">
        <f t="shared" si="14"/>
        <v>158338.95364090541</v>
      </c>
    </row>
    <row r="158" spans="5:10" hidden="1" x14ac:dyDescent="0.35">
      <c r="E158">
        <v>154</v>
      </c>
      <c r="F158" s="2">
        <f t="shared" si="13"/>
        <v>158338.95364090541</v>
      </c>
      <c r="G158" s="2">
        <f t="shared" si="10"/>
        <v>2325.8968068566237</v>
      </c>
      <c r="H158" s="2">
        <f t="shared" si="11"/>
        <v>923.64389623861462</v>
      </c>
      <c r="I158" s="2">
        <f t="shared" si="12"/>
        <v>1402.2529106180091</v>
      </c>
      <c r="J158" s="2">
        <f t="shared" si="14"/>
        <v>156936.70073028741</v>
      </c>
    </row>
    <row r="159" spans="5:10" hidden="1" x14ac:dyDescent="0.35">
      <c r="E159">
        <v>155</v>
      </c>
      <c r="F159" s="2">
        <f t="shared" si="13"/>
        <v>156936.70073028741</v>
      </c>
      <c r="G159" s="2">
        <f t="shared" si="10"/>
        <v>2325.8968068566237</v>
      </c>
      <c r="H159" s="2">
        <f t="shared" si="11"/>
        <v>915.46408759334258</v>
      </c>
      <c r="I159" s="2">
        <f t="shared" si="12"/>
        <v>1410.4327192632811</v>
      </c>
      <c r="J159" s="2">
        <f t="shared" si="14"/>
        <v>155526.26801102413</v>
      </c>
    </row>
    <row r="160" spans="5:10" hidden="1" x14ac:dyDescent="0.35">
      <c r="E160">
        <v>156</v>
      </c>
      <c r="F160" s="2">
        <f t="shared" si="13"/>
        <v>155526.26801102413</v>
      </c>
      <c r="G160" s="2">
        <f t="shared" si="10"/>
        <v>2325.8968068566237</v>
      </c>
      <c r="H160" s="2">
        <f t="shared" si="11"/>
        <v>907.23656339764011</v>
      </c>
      <c r="I160" s="2">
        <f t="shared" si="12"/>
        <v>1418.6602434589836</v>
      </c>
      <c r="J160" s="2">
        <f t="shared" si="14"/>
        <v>154107.60776756515</v>
      </c>
    </row>
    <row r="161" spans="5:10" hidden="1" x14ac:dyDescent="0.35">
      <c r="E161">
        <v>157</v>
      </c>
      <c r="F161" s="2">
        <f t="shared" si="13"/>
        <v>154107.60776756515</v>
      </c>
      <c r="G161" s="2">
        <f t="shared" si="10"/>
        <v>2325.8968068566237</v>
      </c>
      <c r="H161" s="2">
        <f t="shared" si="11"/>
        <v>898.96104531079618</v>
      </c>
      <c r="I161" s="2">
        <f t="shared" si="12"/>
        <v>1426.9357615458277</v>
      </c>
      <c r="J161" s="2">
        <f t="shared" si="14"/>
        <v>152680.67200601933</v>
      </c>
    </row>
    <row r="162" spans="5:10" hidden="1" x14ac:dyDescent="0.35">
      <c r="E162">
        <v>158</v>
      </c>
      <c r="F162" s="2">
        <f t="shared" si="13"/>
        <v>152680.67200601933</v>
      </c>
      <c r="G162" s="2">
        <f t="shared" si="10"/>
        <v>2325.8968068566237</v>
      </c>
      <c r="H162" s="2">
        <f t="shared" si="11"/>
        <v>890.63725336844561</v>
      </c>
      <c r="I162" s="2">
        <f t="shared" si="12"/>
        <v>1435.2595534881782</v>
      </c>
      <c r="J162" s="2">
        <f t="shared" si="14"/>
        <v>151245.41245253116</v>
      </c>
    </row>
    <row r="163" spans="5:10" hidden="1" x14ac:dyDescent="0.35">
      <c r="E163">
        <v>159</v>
      </c>
      <c r="F163" s="2">
        <f t="shared" si="13"/>
        <v>151245.41245253116</v>
      </c>
      <c r="G163" s="2">
        <f t="shared" si="10"/>
        <v>2325.8968068566237</v>
      </c>
      <c r="H163" s="2">
        <f t="shared" si="11"/>
        <v>882.26490597309783</v>
      </c>
      <c r="I163" s="2">
        <f t="shared" si="12"/>
        <v>1443.6319008835262</v>
      </c>
      <c r="J163" s="2">
        <f t="shared" si="14"/>
        <v>149801.78055164765</v>
      </c>
    </row>
    <row r="164" spans="5:10" hidden="1" x14ac:dyDescent="0.35">
      <c r="E164">
        <v>160</v>
      </c>
      <c r="F164" s="2">
        <f t="shared" si="13"/>
        <v>149801.78055164765</v>
      </c>
      <c r="G164" s="2">
        <f t="shared" si="10"/>
        <v>2325.8968068566237</v>
      </c>
      <c r="H164" s="2">
        <f t="shared" si="11"/>
        <v>873.84371988461044</v>
      </c>
      <c r="I164" s="2">
        <f t="shared" si="12"/>
        <v>1452.053086972013</v>
      </c>
      <c r="J164" s="2">
        <f t="shared" si="14"/>
        <v>148349.72746467564</v>
      </c>
    </row>
    <row r="165" spans="5:10" hidden="1" x14ac:dyDescent="0.35">
      <c r="E165">
        <v>161</v>
      </c>
      <c r="F165" s="2">
        <f t="shared" si="13"/>
        <v>148349.72746467564</v>
      </c>
      <c r="G165" s="2">
        <f t="shared" si="10"/>
        <v>2325.8968068566237</v>
      </c>
      <c r="H165" s="2">
        <f t="shared" si="11"/>
        <v>865.37341021060706</v>
      </c>
      <c r="I165" s="2">
        <f t="shared" si="12"/>
        <v>1460.5233966460166</v>
      </c>
      <c r="J165" s="2">
        <f t="shared" si="14"/>
        <v>146889.20406802962</v>
      </c>
    </row>
    <row r="166" spans="5:10" hidden="1" x14ac:dyDescent="0.35">
      <c r="E166">
        <v>162</v>
      </c>
      <c r="F166" s="2">
        <f t="shared" si="13"/>
        <v>146889.20406802962</v>
      </c>
      <c r="G166" s="2">
        <f t="shared" si="10"/>
        <v>2325.8968068566237</v>
      </c>
      <c r="H166" s="2">
        <f t="shared" si="11"/>
        <v>856.8536903968386</v>
      </c>
      <c r="I166" s="2">
        <f t="shared" si="12"/>
        <v>1469.0431164597851</v>
      </c>
      <c r="J166" s="2">
        <f t="shared" si="14"/>
        <v>145420.16095156982</v>
      </c>
    </row>
    <row r="167" spans="5:10" hidden="1" x14ac:dyDescent="0.35">
      <c r="E167">
        <v>163</v>
      </c>
      <c r="F167" s="2">
        <f t="shared" si="13"/>
        <v>145420.16095156982</v>
      </c>
      <c r="G167" s="2">
        <f t="shared" si="10"/>
        <v>2325.8968068566237</v>
      </c>
      <c r="H167" s="2">
        <f t="shared" si="11"/>
        <v>848.28427221748996</v>
      </c>
      <c r="I167" s="2">
        <f t="shared" si="12"/>
        <v>1477.6125346391339</v>
      </c>
      <c r="J167" s="2">
        <f t="shared" si="14"/>
        <v>143942.54841693069</v>
      </c>
    </row>
    <row r="168" spans="5:10" hidden="1" x14ac:dyDescent="0.35">
      <c r="E168">
        <v>164</v>
      </c>
      <c r="F168" s="2">
        <f t="shared" si="13"/>
        <v>143942.54841693069</v>
      </c>
      <c r="G168" s="2">
        <f t="shared" si="10"/>
        <v>2325.8968068566237</v>
      </c>
      <c r="H168" s="2">
        <f t="shared" si="11"/>
        <v>839.66486576542832</v>
      </c>
      <c r="I168" s="2">
        <f t="shared" si="12"/>
        <v>1486.2319410911955</v>
      </c>
      <c r="J168" s="2">
        <f t="shared" si="14"/>
        <v>142456.3164758395</v>
      </c>
    </row>
    <row r="169" spans="5:10" hidden="1" x14ac:dyDescent="0.35">
      <c r="E169">
        <v>165</v>
      </c>
      <c r="F169" s="2">
        <f t="shared" si="13"/>
        <v>142456.3164758395</v>
      </c>
      <c r="G169" s="2">
        <f t="shared" si="10"/>
        <v>2325.8968068566237</v>
      </c>
      <c r="H169" s="2">
        <f t="shared" si="11"/>
        <v>830.99517944239631</v>
      </c>
      <c r="I169" s="2">
        <f t="shared" si="12"/>
        <v>1494.9016274142273</v>
      </c>
      <c r="J169" s="2">
        <f t="shared" si="14"/>
        <v>140961.41484842528</v>
      </c>
    </row>
    <row r="170" spans="5:10" hidden="1" x14ac:dyDescent="0.35">
      <c r="E170">
        <v>166</v>
      </c>
      <c r="F170" s="2">
        <f t="shared" si="13"/>
        <v>140961.41484842528</v>
      </c>
      <c r="G170" s="2">
        <f t="shared" si="10"/>
        <v>2325.8968068566237</v>
      </c>
      <c r="H170" s="2">
        <f t="shared" si="11"/>
        <v>822.27491994914669</v>
      </c>
      <c r="I170" s="2">
        <f t="shared" si="12"/>
        <v>1503.6218869074769</v>
      </c>
      <c r="J170" s="2">
        <f t="shared" si="14"/>
        <v>139457.79296151781</v>
      </c>
    </row>
    <row r="171" spans="5:10" hidden="1" x14ac:dyDescent="0.35">
      <c r="E171">
        <v>167</v>
      </c>
      <c r="F171" s="2">
        <f t="shared" si="13"/>
        <v>139457.79296151781</v>
      </c>
      <c r="G171" s="2">
        <f t="shared" si="10"/>
        <v>2325.8968068566237</v>
      </c>
      <c r="H171" s="2">
        <f t="shared" si="11"/>
        <v>813.5037922755198</v>
      </c>
      <c r="I171" s="2">
        <f t="shared" si="12"/>
        <v>1512.3930145811041</v>
      </c>
      <c r="J171" s="2">
        <f t="shared" si="14"/>
        <v>137945.3999469367</v>
      </c>
    </row>
    <row r="172" spans="5:10" hidden="1" x14ac:dyDescent="0.35">
      <c r="E172">
        <v>168</v>
      </c>
      <c r="F172" s="2">
        <f t="shared" si="13"/>
        <v>137945.3999469367</v>
      </c>
      <c r="G172" s="2">
        <f t="shared" si="10"/>
        <v>2325.8968068566237</v>
      </c>
      <c r="H172" s="2">
        <f t="shared" si="11"/>
        <v>804.6814996904634</v>
      </c>
      <c r="I172" s="2">
        <f t="shared" si="12"/>
        <v>1521.2153071661603</v>
      </c>
      <c r="J172" s="2">
        <f t="shared" si="14"/>
        <v>136424.18463977054</v>
      </c>
    </row>
    <row r="173" spans="5:10" hidden="1" x14ac:dyDescent="0.35">
      <c r="E173">
        <v>169</v>
      </c>
      <c r="F173" s="2">
        <f t="shared" si="13"/>
        <v>136424.18463977054</v>
      </c>
      <c r="G173" s="2">
        <f t="shared" si="10"/>
        <v>2325.8968068566237</v>
      </c>
      <c r="H173" s="2">
        <f t="shared" si="11"/>
        <v>795.80774373199404</v>
      </c>
      <c r="I173" s="2">
        <f t="shared" si="12"/>
        <v>1530.0890631246295</v>
      </c>
      <c r="J173" s="2">
        <f t="shared" si="14"/>
        <v>134894.09557664589</v>
      </c>
    </row>
    <row r="174" spans="5:10" hidden="1" x14ac:dyDescent="0.35">
      <c r="E174">
        <v>170</v>
      </c>
      <c r="F174" s="2">
        <f t="shared" si="13"/>
        <v>134894.09557664589</v>
      </c>
      <c r="G174" s="2">
        <f t="shared" si="10"/>
        <v>2325.8968068566237</v>
      </c>
      <c r="H174" s="2">
        <f t="shared" si="11"/>
        <v>786.88222419710041</v>
      </c>
      <c r="I174" s="2">
        <f t="shared" si="12"/>
        <v>1539.0145826595235</v>
      </c>
      <c r="J174" s="2">
        <f t="shared" si="14"/>
        <v>133355.08099398637</v>
      </c>
    </row>
    <row r="175" spans="5:10" hidden="1" x14ac:dyDescent="0.35">
      <c r="E175">
        <v>171</v>
      </c>
      <c r="F175" s="2">
        <f t="shared" si="13"/>
        <v>133355.08099398637</v>
      </c>
      <c r="G175" s="2">
        <f t="shared" si="10"/>
        <v>2325.8968068566237</v>
      </c>
      <c r="H175" s="2">
        <f t="shared" si="11"/>
        <v>777.90463913158646</v>
      </c>
      <c r="I175" s="2">
        <f t="shared" si="12"/>
        <v>1547.992167725037</v>
      </c>
      <c r="J175" s="2">
        <f t="shared" si="14"/>
        <v>131807.08882626134</v>
      </c>
    </row>
    <row r="176" spans="5:10" hidden="1" x14ac:dyDescent="0.35">
      <c r="E176">
        <v>172</v>
      </c>
      <c r="F176" s="2">
        <f t="shared" si="13"/>
        <v>131807.08882626134</v>
      </c>
      <c r="G176" s="2">
        <f t="shared" si="10"/>
        <v>2325.8968068566237</v>
      </c>
      <c r="H176" s="2">
        <f t="shared" si="11"/>
        <v>768.87468481985718</v>
      </c>
      <c r="I176" s="2">
        <f t="shared" si="12"/>
        <v>1557.0221220367666</v>
      </c>
      <c r="J176" s="2">
        <f t="shared" si="14"/>
        <v>130250.06670422458</v>
      </c>
    </row>
    <row r="177" spans="5:10" hidden="1" x14ac:dyDescent="0.35">
      <c r="E177">
        <v>173</v>
      </c>
      <c r="F177" s="2">
        <f t="shared" si="13"/>
        <v>130250.06670422458</v>
      </c>
      <c r="G177" s="2">
        <f t="shared" si="10"/>
        <v>2325.8968068566237</v>
      </c>
      <c r="H177" s="2">
        <f t="shared" si="11"/>
        <v>759.79205577464256</v>
      </c>
      <c r="I177" s="2">
        <f t="shared" si="12"/>
        <v>1566.1047510819812</v>
      </c>
      <c r="J177" s="2">
        <f t="shared" si="14"/>
        <v>128683.9619531426</v>
      </c>
    </row>
    <row r="178" spans="5:10" hidden="1" x14ac:dyDescent="0.35">
      <c r="E178">
        <v>174</v>
      </c>
      <c r="F178" s="2">
        <f t="shared" si="13"/>
        <v>128683.9619531426</v>
      </c>
      <c r="G178" s="2">
        <f t="shared" si="10"/>
        <v>2325.8968068566237</v>
      </c>
      <c r="H178" s="2">
        <f t="shared" si="11"/>
        <v>750.65644472666429</v>
      </c>
      <c r="I178" s="2">
        <f t="shared" si="12"/>
        <v>1575.2403621299593</v>
      </c>
      <c r="J178" s="2">
        <f t="shared" si="14"/>
        <v>127108.72159101264</v>
      </c>
    </row>
    <row r="179" spans="5:10" hidden="1" x14ac:dyDescent="0.35">
      <c r="E179">
        <v>175</v>
      </c>
      <c r="F179" s="2">
        <f t="shared" si="13"/>
        <v>127108.72159101264</v>
      </c>
      <c r="G179" s="2">
        <f t="shared" si="10"/>
        <v>2325.8968068566237</v>
      </c>
      <c r="H179" s="2">
        <f t="shared" si="11"/>
        <v>741.46754261423962</v>
      </c>
      <c r="I179" s="2">
        <f t="shared" si="12"/>
        <v>1584.4292642423843</v>
      </c>
      <c r="J179" s="2">
        <f t="shared" si="14"/>
        <v>125524.29232677026</v>
      </c>
    </row>
    <row r="180" spans="5:10" hidden="1" x14ac:dyDescent="0.35">
      <c r="E180">
        <v>176</v>
      </c>
      <c r="F180" s="2">
        <f t="shared" si="13"/>
        <v>125524.29232677026</v>
      </c>
      <c r="G180" s="2">
        <f t="shared" si="10"/>
        <v>2325.8968068566237</v>
      </c>
      <c r="H180" s="2">
        <f t="shared" si="11"/>
        <v>732.22503857282572</v>
      </c>
      <c r="I180" s="2">
        <f t="shared" si="12"/>
        <v>1593.671768283798</v>
      </c>
      <c r="J180" s="2">
        <f t="shared" si="14"/>
        <v>123930.62055848647</v>
      </c>
    </row>
    <row r="181" spans="5:10" hidden="1" x14ac:dyDescent="0.35">
      <c r="E181">
        <v>177</v>
      </c>
      <c r="F181" s="2">
        <f t="shared" si="13"/>
        <v>123930.62055848647</v>
      </c>
      <c r="G181" s="2">
        <f t="shared" si="10"/>
        <v>2325.8968068566237</v>
      </c>
      <c r="H181" s="2">
        <f t="shared" si="11"/>
        <v>722.92861992450355</v>
      </c>
      <c r="I181" s="2">
        <f t="shared" si="12"/>
        <v>1602.9681869321203</v>
      </c>
      <c r="J181" s="2">
        <f t="shared" si="14"/>
        <v>122327.65237155434</v>
      </c>
    </row>
    <row r="182" spans="5:10" hidden="1" x14ac:dyDescent="0.35">
      <c r="E182">
        <v>178</v>
      </c>
      <c r="F182" s="2">
        <f t="shared" si="13"/>
        <v>122327.65237155434</v>
      </c>
      <c r="G182" s="2">
        <f t="shared" si="10"/>
        <v>2325.8968068566237</v>
      </c>
      <c r="H182" s="2">
        <f t="shared" si="11"/>
        <v>713.57797216739959</v>
      </c>
      <c r="I182" s="2">
        <f t="shared" si="12"/>
        <v>1612.3188346892241</v>
      </c>
      <c r="J182" s="2">
        <f t="shared" si="14"/>
        <v>120715.33353686512</v>
      </c>
    </row>
    <row r="183" spans="5:10" hidden="1" x14ac:dyDescent="0.35">
      <c r="E183">
        <v>179</v>
      </c>
      <c r="F183" s="2">
        <f t="shared" si="13"/>
        <v>120715.33353686512</v>
      </c>
      <c r="G183" s="2">
        <f t="shared" si="10"/>
        <v>2325.8968068566237</v>
      </c>
      <c r="H183" s="2">
        <f t="shared" si="11"/>
        <v>704.17277896504584</v>
      </c>
      <c r="I183" s="2">
        <f t="shared" si="12"/>
        <v>1621.7240278915781</v>
      </c>
      <c r="J183" s="2">
        <f t="shared" si="14"/>
        <v>119093.60950897353</v>
      </c>
    </row>
    <row r="184" spans="5:10" hidden="1" x14ac:dyDescent="0.35">
      <c r="E184">
        <v>180</v>
      </c>
      <c r="F184" s="2">
        <f t="shared" si="13"/>
        <v>119093.60950897353</v>
      </c>
      <c r="G184" s="2">
        <f t="shared" si="10"/>
        <v>2325.8968068566237</v>
      </c>
      <c r="H184" s="2">
        <f t="shared" si="11"/>
        <v>694.71272213567818</v>
      </c>
      <c r="I184" s="2">
        <f t="shared" si="12"/>
        <v>1631.1840847209455</v>
      </c>
      <c r="J184" s="2">
        <f t="shared" si="14"/>
        <v>117462.42542425259</v>
      </c>
    </row>
    <row r="185" spans="5:10" hidden="1" x14ac:dyDescent="0.35">
      <c r="E185">
        <v>181</v>
      </c>
      <c r="F185" s="2">
        <f t="shared" si="13"/>
        <v>117462.42542425259</v>
      </c>
      <c r="G185" s="2">
        <f t="shared" si="10"/>
        <v>2325.8968068566237</v>
      </c>
      <c r="H185" s="2">
        <f t="shared" si="11"/>
        <v>685.19748164147268</v>
      </c>
      <c r="I185" s="2">
        <f t="shared" si="12"/>
        <v>1640.699325215151</v>
      </c>
      <c r="J185" s="2">
        <f t="shared" si="14"/>
        <v>115821.72609903745</v>
      </c>
    </row>
    <row r="186" spans="5:10" hidden="1" x14ac:dyDescent="0.35">
      <c r="E186">
        <v>182</v>
      </c>
      <c r="F186" s="2">
        <f t="shared" si="13"/>
        <v>115821.72609903745</v>
      </c>
      <c r="G186" s="2">
        <f t="shared" si="10"/>
        <v>2325.8968068566237</v>
      </c>
      <c r="H186" s="2">
        <f t="shared" si="11"/>
        <v>675.62673557771768</v>
      </c>
      <c r="I186" s="2">
        <f t="shared" si="12"/>
        <v>1650.270071278906</v>
      </c>
      <c r="J186" s="2">
        <f t="shared" si="14"/>
        <v>114171.45602775854</v>
      </c>
    </row>
    <row r="187" spans="5:10" hidden="1" x14ac:dyDescent="0.35">
      <c r="E187">
        <v>183</v>
      </c>
      <c r="F187" s="2">
        <f t="shared" si="13"/>
        <v>114171.45602775854</v>
      </c>
      <c r="G187" s="2">
        <f t="shared" si="10"/>
        <v>2325.8968068566237</v>
      </c>
      <c r="H187" s="2">
        <f t="shared" si="11"/>
        <v>666.00016016192399</v>
      </c>
      <c r="I187" s="2">
        <f t="shared" si="12"/>
        <v>1659.8966466946997</v>
      </c>
      <c r="J187" s="2">
        <f t="shared" si="14"/>
        <v>112511.55938106384</v>
      </c>
    </row>
    <row r="188" spans="5:10" hidden="1" x14ac:dyDescent="0.35">
      <c r="E188">
        <v>184</v>
      </c>
      <c r="F188" s="2">
        <f t="shared" si="13"/>
        <v>112511.55938106384</v>
      </c>
      <c r="G188" s="2">
        <f t="shared" si="10"/>
        <v>2325.8968068566237</v>
      </c>
      <c r="H188" s="2">
        <f t="shared" si="11"/>
        <v>656.31742972287157</v>
      </c>
      <c r="I188" s="2">
        <f t="shared" si="12"/>
        <v>1669.5793771337519</v>
      </c>
      <c r="J188" s="2">
        <f t="shared" si="14"/>
        <v>110841.98000393009</v>
      </c>
    </row>
    <row r="189" spans="5:10" hidden="1" x14ac:dyDescent="0.35">
      <c r="E189">
        <v>185</v>
      </c>
      <c r="F189" s="2">
        <f t="shared" si="13"/>
        <v>110841.98000393009</v>
      </c>
      <c r="G189" s="2">
        <f t="shared" si="10"/>
        <v>2325.8968068566237</v>
      </c>
      <c r="H189" s="2">
        <f t="shared" si="11"/>
        <v>646.57821668959139</v>
      </c>
      <c r="I189" s="2">
        <f t="shared" si="12"/>
        <v>1679.3185901670324</v>
      </c>
      <c r="J189" s="2">
        <f t="shared" si="14"/>
        <v>109162.66141376305</v>
      </c>
    </row>
    <row r="190" spans="5:10" hidden="1" x14ac:dyDescent="0.35">
      <c r="E190">
        <v>186</v>
      </c>
      <c r="F190" s="2">
        <f t="shared" si="13"/>
        <v>109162.66141376305</v>
      </c>
      <c r="G190" s="2">
        <f t="shared" si="10"/>
        <v>2325.8968068566237</v>
      </c>
      <c r="H190" s="2">
        <f t="shared" si="11"/>
        <v>636.78219158028367</v>
      </c>
      <c r="I190" s="2">
        <f t="shared" si="12"/>
        <v>1689.1146152763399</v>
      </c>
      <c r="J190" s="2">
        <f t="shared" si="14"/>
        <v>107473.54679848671</v>
      </c>
    </row>
    <row r="191" spans="5:10" hidden="1" x14ac:dyDescent="0.35">
      <c r="E191">
        <v>187</v>
      </c>
      <c r="F191" s="2">
        <f t="shared" si="13"/>
        <v>107473.54679848671</v>
      </c>
      <c r="G191" s="2">
        <f t="shared" si="10"/>
        <v>2325.8968068566237</v>
      </c>
      <c r="H191" s="2">
        <f t="shared" si="11"/>
        <v>626.92902299117156</v>
      </c>
      <c r="I191" s="2">
        <f t="shared" si="12"/>
        <v>1698.9677838654522</v>
      </c>
      <c r="J191" s="2">
        <f t="shared" si="14"/>
        <v>105774.57901462127</v>
      </c>
    </row>
    <row r="192" spans="5:10" hidden="1" x14ac:dyDescent="0.35">
      <c r="E192">
        <v>188</v>
      </c>
      <c r="F192" s="2">
        <f t="shared" si="13"/>
        <v>105774.57901462127</v>
      </c>
      <c r="G192" s="2">
        <f t="shared" si="10"/>
        <v>2325.8968068566237</v>
      </c>
      <c r="H192" s="2">
        <f t="shared" si="11"/>
        <v>617.01837758528995</v>
      </c>
      <c r="I192" s="2">
        <f t="shared" si="12"/>
        <v>1708.8784292713337</v>
      </c>
      <c r="J192" s="2">
        <f t="shared" si="14"/>
        <v>104065.70058534993</v>
      </c>
    </row>
    <row r="193" spans="5:10" hidden="1" x14ac:dyDescent="0.35">
      <c r="E193">
        <v>189</v>
      </c>
      <c r="F193" s="2">
        <f t="shared" si="13"/>
        <v>104065.70058534993</v>
      </c>
      <c r="G193" s="2">
        <f t="shared" si="10"/>
        <v>2325.8968068566237</v>
      </c>
      <c r="H193" s="2">
        <f t="shared" si="11"/>
        <v>607.04992008120723</v>
      </c>
      <c r="I193" s="2">
        <f t="shared" si="12"/>
        <v>1718.8468867754166</v>
      </c>
      <c r="J193" s="2">
        <f t="shared" si="14"/>
        <v>102346.85369857452</v>
      </c>
    </row>
    <row r="194" spans="5:10" hidden="1" x14ac:dyDescent="0.35">
      <c r="E194">
        <v>190</v>
      </c>
      <c r="F194" s="2">
        <f t="shared" si="13"/>
        <v>102346.85369857452</v>
      </c>
      <c r="G194" s="2">
        <f t="shared" si="10"/>
        <v>2325.8968068566237</v>
      </c>
      <c r="H194" s="2">
        <f t="shared" si="11"/>
        <v>597.02331324168381</v>
      </c>
      <c r="I194" s="2">
        <f t="shared" si="12"/>
        <v>1728.8734936149401</v>
      </c>
      <c r="J194" s="2">
        <f t="shared" si="14"/>
        <v>100617.98020495957</v>
      </c>
    </row>
    <row r="195" spans="5:10" hidden="1" x14ac:dyDescent="0.35">
      <c r="E195">
        <v>191</v>
      </c>
      <c r="F195" s="2">
        <f t="shared" si="13"/>
        <v>100617.98020495957</v>
      </c>
      <c r="G195" s="2">
        <f t="shared" si="10"/>
        <v>2325.8968068566237</v>
      </c>
      <c r="H195" s="2">
        <f t="shared" si="11"/>
        <v>586.9382178622634</v>
      </c>
      <c r="I195" s="2">
        <f t="shared" si="12"/>
        <v>1738.9585889943603</v>
      </c>
      <c r="J195" s="2">
        <f t="shared" si="14"/>
        <v>98879.021615965219</v>
      </c>
    </row>
    <row r="196" spans="5:10" hidden="1" x14ac:dyDescent="0.35">
      <c r="E196">
        <v>192</v>
      </c>
      <c r="F196" s="2">
        <f t="shared" si="13"/>
        <v>98879.021615965219</v>
      </c>
      <c r="G196" s="2">
        <f t="shared" si="10"/>
        <v>2325.8968068566237</v>
      </c>
      <c r="H196" s="2">
        <f t="shared" si="11"/>
        <v>576.79429275979624</v>
      </c>
      <c r="I196" s="2">
        <f t="shared" si="12"/>
        <v>1749.1025140968277</v>
      </c>
      <c r="J196" s="2">
        <f t="shared" si="14"/>
        <v>97129.919101868392</v>
      </c>
    </row>
    <row r="197" spans="5:10" hidden="1" x14ac:dyDescent="0.35">
      <c r="E197">
        <v>193</v>
      </c>
      <c r="F197" s="2">
        <f t="shared" si="13"/>
        <v>97129.919101868392</v>
      </c>
      <c r="G197" s="2">
        <f t="shared" si="10"/>
        <v>2325.8968068566237</v>
      </c>
      <c r="H197" s="2">
        <f t="shared" si="11"/>
        <v>566.59119476089813</v>
      </c>
      <c r="I197" s="2">
        <f t="shared" si="12"/>
        <v>1759.3056120957258</v>
      </c>
      <c r="J197" s="2">
        <f t="shared" si="14"/>
        <v>95370.613489772673</v>
      </c>
    </row>
    <row r="198" spans="5:10" hidden="1" x14ac:dyDescent="0.35">
      <c r="E198">
        <v>194</v>
      </c>
      <c r="F198" s="2">
        <f t="shared" si="13"/>
        <v>95370.613489772673</v>
      </c>
      <c r="G198" s="2">
        <f t="shared" ref="G198:G244" si="15">$B$4</f>
        <v>2325.8968068566237</v>
      </c>
      <c r="H198" s="2">
        <f t="shared" ref="H198:H244" si="16">IPMT($B$2,E198,$B$5,$B$3,0)</f>
        <v>556.32857869033967</v>
      </c>
      <c r="I198" s="2">
        <f t="shared" ref="I198:I244" si="17">PPMT($B$2,E198,$B$5,$B$3,0)</f>
        <v>1769.5682281662839</v>
      </c>
      <c r="J198" s="2">
        <f t="shared" si="14"/>
        <v>93601.045261606385</v>
      </c>
    </row>
    <row r="199" spans="5:10" hidden="1" x14ac:dyDescent="0.35">
      <c r="E199">
        <v>195</v>
      </c>
      <c r="F199" s="2">
        <f t="shared" ref="F199:F244" si="18">J198</f>
        <v>93601.045261606385</v>
      </c>
      <c r="G199" s="2">
        <f t="shared" si="15"/>
        <v>2325.8968068566237</v>
      </c>
      <c r="H199" s="2">
        <f t="shared" si="16"/>
        <v>546.00609735936985</v>
      </c>
      <c r="I199" s="2">
        <f t="shared" si="17"/>
        <v>1779.8907094972542</v>
      </c>
      <c r="J199" s="2">
        <f t="shared" ref="J199:J244" si="19">F199-I199</f>
        <v>91821.154552109132</v>
      </c>
    </row>
    <row r="200" spans="5:10" hidden="1" x14ac:dyDescent="0.35">
      <c r="E200">
        <v>196</v>
      </c>
      <c r="F200" s="2">
        <f t="shared" si="18"/>
        <v>91821.154552109132</v>
      </c>
      <c r="G200" s="2">
        <f t="shared" si="15"/>
        <v>2325.8968068566237</v>
      </c>
      <c r="H200" s="2">
        <f t="shared" si="16"/>
        <v>535.62340155396907</v>
      </c>
      <c r="I200" s="2">
        <f t="shared" si="17"/>
        <v>1790.2734053026547</v>
      </c>
      <c r="J200" s="2">
        <f t="shared" si="19"/>
        <v>90030.881146806481</v>
      </c>
    </row>
    <row r="201" spans="5:10" hidden="1" x14ac:dyDescent="0.35">
      <c r="E201">
        <v>197</v>
      </c>
      <c r="F201" s="2">
        <f t="shared" si="18"/>
        <v>90030.881146806481</v>
      </c>
      <c r="G201" s="2">
        <f t="shared" si="15"/>
        <v>2325.8968068566237</v>
      </c>
      <c r="H201" s="2">
        <f t="shared" si="16"/>
        <v>525.18014002303687</v>
      </c>
      <c r="I201" s="2">
        <f t="shared" si="17"/>
        <v>1800.7166668335867</v>
      </c>
      <c r="J201" s="2">
        <f t="shared" si="19"/>
        <v>88230.164479972897</v>
      </c>
    </row>
    <row r="202" spans="5:10" hidden="1" x14ac:dyDescent="0.35">
      <c r="E202">
        <v>198</v>
      </c>
      <c r="F202" s="2">
        <f t="shared" si="18"/>
        <v>88230.164479972897</v>
      </c>
      <c r="G202" s="2">
        <f t="shared" si="15"/>
        <v>2325.8968068566237</v>
      </c>
      <c r="H202" s="2">
        <f t="shared" si="16"/>
        <v>514.67595946650761</v>
      </c>
      <c r="I202" s="2">
        <f t="shared" si="17"/>
        <v>1811.2208473901162</v>
      </c>
      <c r="J202" s="2">
        <f t="shared" si="19"/>
        <v>86418.943632582785</v>
      </c>
    </row>
    <row r="203" spans="5:10" hidden="1" x14ac:dyDescent="0.35">
      <c r="E203">
        <v>199</v>
      </c>
      <c r="F203" s="2">
        <f t="shared" si="18"/>
        <v>86418.943632582785</v>
      </c>
      <c r="G203" s="2">
        <f t="shared" si="15"/>
        <v>2325.8968068566237</v>
      </c>
      <c r="H203" s="2">
        <f t="shared" si="16"/>
        <v>504.11050452339867</v>
      </c>
      <c r="I203" s="2">
        <f t="shared" si="17"/>
        <v>1821.786302333225</v>
      </c>
      <c r="J203" s="2">
        <f t="shared" si="19"/>
        <v>84597.157330249553</v>
      </c>
    </row>
    <row r="204" spans="5:10" hidden="1" x14ac:dyDescent="0.35">
      <c r="E204">
        <v>200</v>
      </c>
      <c r="F204" s="2">
        <f t="shared" si="18"/>
        <v>84597.157330249553</v>
      </c>
      <c r="G204" s="2">
        <f t="shared" si="15"/>
        <v>2325.8968068566237</v>
      </c>
      <c r="H204" s="2">
        <f t="shared" si="16"/>
        <v>493.48341775978815</v>
      </c>
      <c r="I204" s="2">
        <f t="shared" si="17"/>
        <v>1832.4133890968358</v>
      </c>
      <c r="J204" s="2">
        <f t="shared" si="19"/>
        <v>82764.743941152716</v>
      </c>
    </row>
    <row r="205" spans="5:10" hidden="1" x14ac:dyDescent="0.35">
      <c r="E205">
        <v>201</v>
      </c>
      <c r="F205" s="2">
        <f t="shared" si="18"/>
        <v>82764.743941152716</v>
      </c>
      <c r="G205" s="2">
        <f t="shared" si="15"/>
        <v>2325.8968068566237</v>
      </c>
      <c r="H205" s="2">
        <f t="shared" si="16"/>
        <v>482.79433965672325</v>
      </c>
      <c r="I205" s="2">
        <f t="shared" si="17"/>
        <v>1843.1024671999007</v>
      </c>
      <c r="J205" s="2">
        <f t="shared" si="19"/>
        <v>80921.641473952812</v>
      </c>
    </row>
    <row r="206" spans="5:10" hidden="1" x14ac:dyDescent="0.35">
      <c r="E206">
        <v>202</v>
      </c>
      <c r="F206" s="2">
        <f t="shared" si="18"/>
        <v>80921.641473952812</v>
      </c>
      <c r="G206" s="2">
        <f t="shared" si="15"/>
        <v>2325.8968068566237</v>
      </c>
      <c r="H206" s="2">
        <f t="shared" si="16"/>
        <v>472.04290859805718</v>
      </c>
      <c r="I206" s="2">
        <f t="shared" si="17"/>
        <v>1853.8538982585665</v>
      </c>
      <c r="J206" s="2">
        <f t="shared" si="19"/>
        <v>79067.787575694252</v>
      </c>
    </row>
    <row r="207" spans="5:10" hidden="1" x14ac:dyDescent="0.35">
      <c r="E207">
        <v>203</v>
      </c>
      <c r="F207" s="2">
        <f t="shared" si="18"/>
        <v>79067.787575694252</v>
      </c>
      <c r="G207" s="2">
        <f t="shared" si="15"/>
        <v>2325.8968068566237</v>
      </c>
      <c r="H207" s="2">
        <f t="shared" si="16"/>
        <v>461.22876085821554</v>
      </c>
      <c r="I207" s="2">
        <f t="shared" si="17"/>
        <v>1864.6680459984082</v>
      </c>
      <c r="J207" s="2">
        <f t="shared" si="19"/>
        <v>77203.119529695847</v>
      </c>
    </row>
    <row r="208" spans="5:10" hidden="1" x14ac:dyDescent="0.35">
      <c r="E208">
        <v>204</v>
      </c>
      <c r="F208" s="2">
        <f t="shared" si="18"/>
        <v>77203.119529695847</v>
      </c>
      <c r="G208" s="2">
        <f t="shared" si="15"/>
        <v>2325.8968068566237</v>
      </c>
      <c r="H208" s="2">
        <f t="shared" si="16"/>
        <v>450.35153058989152</v>
      </c>
      <c r="I208" s="2">
        <f t="shared" si="17"/>
        <v>1875.5452762667323</v>
      </c>
      <c r="J208" s="2">
        <f t="shared" si="19"/>
        <v>75327.57425342912</v>
      </c>
    </row>
    <row r="209" spans="5:10" hidden="1" x14ac:dyDescent="0.35">
      <c r="E209">
        <v>205</v>
      </c>
      <c r="F209" s="2">
        <f t="shared" si="18"/>
        <v>75327.57425342912</v>
      </c>
      <c r="G209" s="2">
        <f t="shared" si="15"/>
        <v>2325.8968068566237</v>
      </c>
      <c r="H209" s="2">
        <f t="shared" si="16"/>
        <v>439.41084981166904</v>
      </c>
      <c r="I209" s="2">
        <f t="shared" si="17"/>
        <v>1886.4859570449548</v>
      </c>
      <c r="J209" s="2">
        <f t="shared" si="19"/>
        <v>73441.088296384172</v>
      </c>
    </row>
    <row r="210" spans="5:10" hidden="1" x14ac:dyDescent="0.35">
      <c r="E210">
        <v>206</v>
      </c>
      <c r="F210" s="2">
        <f t="shared" si="18"/>
        <v>73441.088296384172</v>
      </c>
      <c r="G210" s="2">
        <f t="shared" si="15"/>
        <v>2325.8968068566237</v>
      </c>
      <c r="H210" s="2">
        <f t="shared" si="16"/>
        <v>428.40634839557333</v>
      </c>
      <c r="I210" s="2">
        <f t="shared" si="17"/>
        <v>1897.4904584610504</v>
      </c>
      <c r="J210" s="2">
        <f t="shared" si="19"/>
        <v>71543.597837923124</v>
      </c>
    </row>
    <row r="211" spans="5:10" hidden="1" x14ac:dyDescent="0.35">
      <c r="E211">
        <v>207</v>
      </c>
      <c r="F211" s="2">
        <f t="shared" si="18"/>
        <v>71543.597837923124</v>
      </c>
      <c r="G211" s="2">
        <f t="shared" si="15"/>
        <v>2325.8968068566237</v>
      </c>
      <c r="H211" s="2">
        <f t="shared" si="16"/>
        <v>417.33765405455057</v>
      </c>
      <c r="I211" s="2">
        <f t="shared" si="17"/>
        <v>1908.5591528020734</v>
      </c>
      <c r="J211" s="2">
        <f t="shared" si="19"/>
        <v>69635.03868512105</v>
      </c>
    </row>
    <row r="212" spans="5:10" hidden="1" x14ac:dyDescent="0.35">
      <c r="E212">
        <v>208</v>
      </c>
      <c r="F212" s="2">
        <f t="shared" si="18"/>
        <v>69635.03868512105</v>
      </c>
      <c r="G212" s="2">
        <f t="shared" si="15"/>
        <v>2325.8968068566237</v>
      </c>
      <c r="H212" s="2">
        <f t="shared" si="16"/>
        <v>406.20439232987178</v>
      </c>
      <c r="I212" s="2">
        <f t="shared" si="17"/>
        <v>1919.6924145267519</v>
      </c>
      <c r="J212" s="2">
        <f t="shared" si="19"/>
        <v>67715.346270594295</v>
      </c>
    </row>
    <row r="213" spans="5:10" hidden="1" x14ac:dyDescent="0.35">
      <c r="E213">
        <v>209</v>
      </c>
      <c r="F213" s="2">
        <f t="shared" si="18"/>
        <v>67715.346270594295</v>
      </c>
      <c r="G213" s="2">
        <f t="shared" si="15"/>
        <v>2325.8968068566237</v>
      </c>
      <c r="H213" s="2">
        <f t="shared" si="16"/>
        <v>395.0061865784657</v>
      </c>
      <c r="I213" s="2">
        <f t="shared" si="17"/>
        <v>1930.8906202781582</v>
      </c>
      <c r="J213" s="2">
        <f t="shared" si="19"/>
        <v>65784.455650316144</v>
      </c>
    </row>
    <row r="214" spans="5:10" hidden="1" x14ac:dyDescent="0.35">
      <c r="E214">
        <v>210</v>
      </c>
      <c r="F214" s="2">
        <f t="shared" si="18"/>
        <v>65784.455650316144</v>
      </c>
      <c r="G214" s="2">
        <f t="shared" si="15"/>
        <v>2325.8968068566237</v>
      </c>
      <c r="H214" s="2">
        <f t="shared" si="16"/>
        <v>383.74265796017642</v>
      </c>
      <c r="I214" s="2">
        <f t="shared" si="17"/>
        <v>1942.1541488964474</v>
      </c>
      <c r="J214" s="2">
        <f t="shared" si="19"/>
        <v>63842.301501419694</v>
      </c>
    </row>
    <row r="215" spans="5:10" hidden="1" x14ac:dyDescent="0.35">
      <c r="E215">
        <v>211</v>
      </c>
      <c r="F215" s="2">
        <f t="shared" si="18"/>
        <v>63842.301501419694</v>
      </c>
      <c r="G215" s="2">
        <f t="shared" si="15"/>
        <v>2325.8968068566237</v>
      </c>
      <c r="H215" s="2">
        <f t="shared" si="16"/>
        <v>372.41342542494715</v>
      </c>
      <c r="I215" s="2">
        <f t="shared" si="17"/>
        <v>1953.4833814316767</v>
      </c>
      <c r="J215" s="2">
        <f t="shared" si="19"/>
        <v>61888.81811998802</v>
      </c>
    </row>
    <row r="216" spans="5:10" hidden="1" x14ac:dyDescent="0.35">
      <c r="E216">
        <v>212</v>
      </c>
      <c r="F216" s="2">
        <f t="shared" si="18"/>
        <v>61888.81811998802</v>
      </c>
      <c r="G216" s="2">
        <f t="shared" si="15"/>
        <v>2325.8968068566237</v>
      </c>
      <c r="H216" s="2">
        <f t="shared" si="16"/>
        <v>361.01810569992909</v>
      </c>
      <c r="I216" s="2">
        <f t="shared" si="17"/>
        <v>1964.8787011566947</v>
      </c>
      <c r="J216" s="2">
        <f t="shared" si="19"/>
        <v>59923.939418831324</v>
      </c>
    </row>
    <row r="217" spans="5:10" hidden="1" x14ac:dyDescent="0.35">
      <c r="E217">
        <v>213</v>
      </c>
      <c r="F217" s="2">
        <f t="shared" si="18"/>
        <v>59923.939418831324</v>
      </c>
      <c r="G217" s="2">
        <f t="shared" si="15"/>
        <v>2325.8968068566237</v>
      </c>
      <c r="H217" s="2">
        <f t="shared" si="16"/>
        <v>349.55631327651503</v>
      </c>
      <c r="I217" s="2">
        <f t="shared" si="17"/>
        <v>1976.3404935801088</v>
      </c>
      <c r="J217" s="2">
        <f t="shared" si="19"/>
        <v>57947.598925251215</v>
      </c>
    </row>
    <row r="218" spans="5:10" hidden="1" x14ac:dyDescent="0.35">
      <c r="E218">
        <v>214</v>
      </c>
      <c r="F218" s="2">
        <f t="shared" si="18"/>
        <v>57947.598925251215</v>
      </c>
      <c r="G218" s="2">
        <f t="shared" si="15"/>
        <v>2325.8968068566237</v>
      </c>
      <c r="H218" s="2">
        <f t="shared" si="16"/>
        <v>338.02766039729767</v>
      </c>
      <c r="I218" s="2">
        <f t="shared" si="17"/>
        <v>1987.869146459326</v>
      </c>
      <c r="J218" s="2">
        <f t="shared" si="19"/>
        <v>55959.729778791887</v>
      </c>
    </row>
    <row r="219" spans="5:10" hidden="1" x14ac:dyDescent="0.35">
      <c r="E219">
        <v>215</v>
      </c>
      <c r="F219" s="2">
        <f t="shared" si="18"/>
        <v>55959.729778791887</v>
      </c>
      <c r="G219" s="2">
        <f t="shared" si="15"/>
        <v>2325.8968068566237</v>
      </c>
      <c r="H219" s="2">
        <f t="shared" si="16"/>
        <v>326.43175704295169</v>
      </c>
      <c r="I219" s="2">
        <f t="shared" si="17"/>
        <v>1999.4650498136721</v>
      </c>
      <c r="J219" s="2">
        <f t="shared" si="19"/>
        <v>53960.264728978218</v>
      </c>
    </row>
    <row r="220" spans="5:10" hidden="1" x14ac:dyDescent="0.35">
      <c r="E220">
        <v>216</v>
      </c>
      <c r="F220" s="2">
        <f t="shared" si="18"/>
        <v>53960.264728978218</v>
      </c>
      <c r="G220" s="2">
        <f t="shared" si="15"/>
        <v>2325.8968068566237</v>
      </c>
      <c r="H220" s="2">
        <f t="shared" si="16"/>
        <v>314.76821091903861</v>
      </c>
      <c r="I220" s="2">
        <f t="shared" si="17"/>
        <v>2011.1285959375853</v>
      </c>
      <c r="J220" s="2">
        <f t="shared" si="19"/>
        <v>51949.136133040636</v>
      </c>
    </row>
    <row r="221" spans="5:10" hidden="1" x14ac:dyDescent="0.35">
      <c r="E221">
        <v>217</v>
      </c>
      <c r="F221" s="2">
        <f t="shared" si="18"/>
        <v>51949.136133040636</v>
      </c>
      <c r="G221" s="2">
        <f t="shared" si="15"/>
        <v>2325.8968068566237</v>
      </c>
      <c r="H221" s="2">
        <f t="shared" si="16"/>
        <v>303.03662744273606</v>
      </c>
      <c r="I221" s="2">
        <f t="shared" si="17"/>
        <v>2022.8601794138881</v>
      </c>
      <c r="J221" s="2">
        <f t="shared" si="19"/>
        <v>49926.275953626748</v>
      </c>
    </row>
    <row r="222" spans="5:10" hidden="1" x14ac:dyDescent="0.35">
      <c r="E222">
        <v>218</v>
      </c>
      <c r="F222" s="2">
        <f t="shared" si="18"/>
        <v>49926.275953626748</v>
      </c>
      <c r="G222" s="2">
        <f t="shared" si="15"/>
        <v>2325.8968068566237</v>
      </c>
      <c r="H222" s="2">
        <f t="shared" si="16"/>
        <v>291.23660972948829</v>
      </c>
      <c r="I222" s="2">
        <f t="shared" si="17"/>
        <v>2034.6601971271352</v>
      </c>
      <c r="J222" s="2">
        <f t="shared" si="19"/>
        <v>47891.61575649961</v>
      </c>
    </row>
    <row r="223" spans="5:10" hidden="1" x14ac:dyDescent="0.35">
      <c r="E223">
        <v>219</v>
      </c>
      <c r="F223" s="2">
        <f t="shared" si="18"/>
        <v>47891.61575649961</v>
      </c>
      <c r="G223" s="2">
        <f t="shared" si="15"/>
        <v>2325.8968068566237</v>
      </c>
      <c r="H223" s="2">
        <f t="shared" si="16"/>
        <v>279.36775857957997</v>
      </c>
      <c r="I223" s="2">
        <f t="shared" si="17"/>
        <v>2046.5290482770436</v>
      </c>
      <c r="J223" s="2">
        <f t="shared" si="19"/>
        <v>45845.086708222567</v>
      </c>
    </row>
    <row r="224" spans="5:10" hidden="1" x14ac:dyDescent="0.35">
      <c r="E224">
        <v>220</v>
      </c>
      <c r="F224" s="2">
        <f t="shared" si="18"/>
        <v>45845.086708222567</v>
      </c>
      <c r="G224" s="2">
        <f t="shared" si="15"/>
        <v>2325.8968068566237</v>
      </c>
      <c r="H224" s="2">
        <f t="shared" si="16"/>
        <v>267.42967246463058</v>
      </c>
      <c r="I224" s="2">
        <f t="shared" si="17"/>
        <v>2058.4671343919936</v>
      </c>
      <c r="J224" s="2">
        <f t="shared" si="19"/>
        <v>43786.619573830576</v>
      </c>
    </row>
    <row r="225" spans="1:10" hidden="1" x14ac:dyDescent="0.35">
      <c r="E225">
        <v>221</v>
      </c>
      <c r="F225" s="2">
        <f t="shared" si="18"/>
        <v>43786.619573830576</v>
      </c>
      <c r="G225" s="2">
        <f t="shared" si="15"/>
        <v>2325.8968068566237</v>
      </c>
      <c r="H225" s="2">
        <f t="shared" si="16"/>
        <v>255.42194751401061</v>
      </c>
      <c r="I225" s="2">
        <f t="shared" si="17"/>
        <v>2070.4748593426129</v>
      </c>
      <c r="J225" s="2">
        <f t="shared" si="19"/>
        <v>41716.144714487964</v>
      </c>
    </row>
    <row r="226" spans="1:10" hidden="1" x14ac:dyDescent="0.35">
      <c r="E226">
        <v>222</v>
      </c>
      <c r="F226" s="2">
        <f t="shared" si="18"/>
        <v>41716.144714487964</v>
      </c>
      <c r="G226" s="2">
        <f t="shared" si="15"/>
        <v>2325.8968068566237</v>
      </c>
      <c r="H226" s="2">
        <f t="shared" si="16"/>
        <v>243.34417750117871</v>
      </c>
      <c r="I226" s="2">
        <f t="shared" si="17"/>
        <v>2082.5526293554449</v>
      </c>
      <c r="J226" s="2">
        <f t="shared" si="19"/>
        <v>39633.592085132521</v>
      </c>
    </row>
    <row r="227" spans="1:10" hidden="1" x14ac:dyDescent="0.35">
      <c r="E227">
        <v>223</v>
      </c>
      <c r="F227" s="2">
        <f t="shared" si="18"/>
        <v>39633.592085132521</v>
      </c>
      <c r="G227" s="2">
        <f t="shared" si="15"/>
        <v>2325.8968068566237</v>
      </c>
      <c r="H227" s="2">
        <f t="shared" si="16"/>
        <v>231.19595382993865</v>
      </c>
      <c r="I227" s="2">
        <f t="shared" si="17"/>
        <v>2094.7008530266853</v>
      </c>
      <c r="J227" s="2">
        <f t="shared" si="19"/>
        <v>37538.891232105838</v>
      </c>
    </row>
    <row r="228" spans="1:10" hidden="1" x14ac:dyDescent="0.35">
      <c r="E228">
        <v>224</v>
      </c>
      <c r="F228" s="2">
        <f t="shared" si="18"/>
        <v>37538.891232105838</v>
      </c>
      <c r="G228" s="2">
        <f t="shared" si="15"/>
        <v>2325.8968068566237</v>
      </c>
      <c r="H228" s="2">
        <f t="shared" si="16"/>
        <v>218.97686552061634</v>
      </c>
      <c r="I228" s="2">
        <f t="shared" si="17"/>
        <v>2106.9199413360079</v>
      </c>
      <c r="J228" s="2">
        <f t="shared" si="19"/>
        <v>35431.971290769827</v>
      </c>
    </row>
    <row r="229" spans="1:10" hidden="1" x14ac:dyDescent="0.35">
      <c r="E229">
        <v>225</v>
      </c>
      <c r="F229" s="2">
        <f t="shared" si="18"/>
        <v>35431.971290769827</v>
      </c>
      <c r="G229" s="2">
        <f t="shared" si="15"/>
        <v>2325.8968068566237</v>
      </c>
      <c r="H229" s="2">
        <f t="shared" si="16"/>
        <v>206.68649919615626</v>
      </c>
      <c r="I229" s="2">
        <f t="shared" si="17"/>
        <v>2119.2103076604676</v>
      </c>
      <c r="J229" s="2">
        <f t="shared" si="19"/>
        <v>33312.760983109358</v>
      </c>
    </row>
    <row r="230" spans="1:10" hidden="1" x14ac:dyDescent="0.35">
      <c r="E230">
        <v>226</v>
      </c>
      <c r="F230" s="2">
        <f t="shared" si="18"/>
        <v>33312.760983109358</v>
      </c>
      <c r="G230" s="2">
        <f t="shared" si="15"/>
        <v>2325.8968068566237</v>
      </c>
      <c r="H230" s="2">
        <f t="shared" si="16"/>
        <v>194.32443906813685</v>
      </c>
      <c r="I230" s="2">
        <f t="shared" si="17"/>
        <v>2131.5723677884871</v>
      </c>
      <c r="J230" s="2">
        <f t="shared" si="19"/>
        <v>31181.188615320869</v>
      </c>
    </row>
    <row r="231" spans="1:10" hidden="1" x14ac:dyDescent="0.35">
      <c r="E231">
        <v>227</v>
      </c>
      <c r="F231" s="2">
        <f t="shared" si="18"/>
        <v>31181.188615320869</v>
      </c>
      <c r="G231" s="2">
        <f t="shared" si="15"/>
        <v>2325.8968068566237</v>
      </c>
      <c r="H231" s="2">
        <f t="shared" si="16"/>
        <v>181.89026692270403</v>
      </c>
      <c r="I231" s="2">
        <f t="shared" si="17"/>
        <v>2144.0065399339201</v>
      </c>
      <c r="J231" s="2">
        <f t="shared" si="19"/>
        <v>29037.182075386947</v>
      </c>
    </row>
    <row r="232" spans="1:10" hidden="1" x14ac:dyDescent="0.35">
      <c r="E232">
        <v>228</v>
      </c>
      <c r="F232" s="2">
        <f t="shared" si="18"/>
        <v>29037.182075386947</v>
      </c>
      <c r="G232" s="2">
        <f t="shared" si="15"/>
        <v>2325.8968068566237</v>
      </c>
      <c r="H232" s="2">
        <f t="shared" si="16"/>
        <v>169.38356210642283</v>
      </c>
      <c r="I232" s="2">
        <f t="shared" si="17"/>
        <v>2156.513244750201</v>
      </c>
      <c r="J232" s="2">
        <f t="shared" si="19"/>
        <v>26880.668830636747</v>
      </c>
    </row>
    <row r="233" spans="1:10" hidden="1" x14ac:dyDescent="0.35">
      <c r="E233">
        <v>229</v>
      </c>
      <c r="F233" s="2">
        <f t="shared" si="18"/>
        <v>26880.668830636747</v>
      </c>
      <c r="G233" s="2">
        <f t="shared" si="15"/>
        <v>2325.8968068566237</v>
      </c>
      <c r="H233" s="2">
        <f t="shared" si="16"/>
        <v>156.80390151204665</v>
      </c>
      <c r="I233" s="2">
        <f t="shared" si="17"/>
        <v>2169.092905344577</v>
      </c>
      <c r="J233" s="2">
        <f t="shared" si="19"/>
        <v>24711.575925292171</v>
      </c>
    </row>
    <row r="234" spans="1:10" hidden="1" x14ac:dyDescent="0.35">
      <c r="E234">
        <v>230</v>
      </c>
      <c r="F234" s="2">
        <f t="shared" si="18"/>
        <v>24711.575925292171</v>
      </c>
      <c r="G234" s="2">
        <f t="shared" si="15"/>
        <v>2325.8968068566237</v>
      </c>
      <c r="H234" s="2">
        <f t="shared" si="16"/>
        <v>144.15085956420327</v>
      </c>
      <c r="I234" s="2">
        <f t="shared" si="17"/>
        <v>2181.7459472924206</v>
      </c>
      <c r="J234" s="2">
        <f t="shared" si="19"/>
        <v>22529.829977999751</v>
      </c>
    </row>
    <row r="235" spans="1:10" hidden="1" x14ac:dyDescent="0.35">
      <c r="E235">
        <v>231</v>
      </c>
      <c r="F235" s="2">
        <f t="shared" si="18"/>
        <v>22529.829977999751</v>
      </c>
      <c r="G235" s="2">
        <f t="shared" si="15"/>
        <v>2325.8968068566237</v>
      </c>
      <c r="H235" s="2">
        <f t="shared" si="16"/>
        <v>131.42400820499748</v>
      </c>
      <c r="I235" s="2">
        <f t="shared" si="17"/>
        <v>2194.4727986516264</v>
      </c>
      <c r="J235" s="2">
        <f t="shared" si="19"/>
        <v>20335.357179348124</v>
      </c>
    </row>
    <row r="236" spans="1:10" hidden="1" x14ac:dyDescent="0.35">
      <c r="E236">
        <v>232</v>
      </c>
      <c r="F236" s="2">
        <f t="shared" si="18"/>
        <v>20335.357179348124</v>
      </c>
      <c r="G236" s="2">
        <f t="shared" si="15"/>
        <v>2325.8968068566237</v>
      </c>
      <c r="H236" s="2">
        <f t="shared" si="16"/>
        <v>118.62291687952967</v>
      </c>
      <c r="I236" s="2">
        <f t="shared" si="17"/>
        <v>2207.2738899770939</v>
      </c>
      <c r="J236" s="2">
        <f t="shared" si="19"/>
        <v>18128.083289371032</v>
      </c>
    </row>
    <row r="237" spans="1:10" hidden="1" x14ac:dyDescent="0.35">
      <c r="E237">
        <v>233</v>
      </c>
      <c r="F237" s="2">
        <f t="shared" si="18"/>
        <v>18128.083289371032</v>
      </c>
      <c r="G237" s="2">
        <f t="shared" si="15"/>
        <v>2325.8968068566237</v>
      </c>
      <c r="H237" s="2">
        <f t="shared" si="16"/>
        <v>105.74715252132994</v>
      </c>
      <c r="I237" s="2">
        <f t="shared" si="17"/>
        <v>2220.1496543352937</v>
      </c>
      <c r="J237" s="2">
        <f t="shared" si="19"/>
        <v>15907.933635035739</v>
      </c>
    </row>
    <row r="238" spans="1:10" hidden="1" x14ac:dyDescent="0.35">
      <c r="E238">
        <v>234</v>
      </c>
      <c r="F238" s="2">
        <f t="shared" si="18"/>
        <v>15907.933635035739</v>
      </c>
      <c r="G238" s="2">
        <f t="shared" si="15"/>
        <v>2325.8968068566237</v>
      </c>
      <c r="H238" s="2">
        <f t="shared" si="16"/>
        <v>92.796279537707377</v>
      </c>
      <c r="I238" s="2">
        <f t="shared" si="17"/>
        <v>2233.1005273189166</v>
      </c>
      <c r="J238" s="2">
        <f t="shared" si="19"/>
        <v>13674.833107716822</v>
      </c>
    </row>
    <row r="239" spans="1:10" x14ac:dyDescent="0.35">
      <c r="A239" t="s">
        <v>6</v>
      </c>
      <c r="B239" t="str">
        <f ca="1">_xlfn.FORMULATEXT(F6)</f>
        <v>=J5</v>
      </c>
      <c r="E239">
        <v>235</v>
      </c>
      <c r="F239" s="2">
        <f t="shared" si="18"/>
        <v>13674.833107716822</v>
      </c>
      <c r="G239" s="2">
        <f t="shared" si="15"/>
        <v>2325.8968068566237</v>
      </c>
      <c r="H239" s="2">
        <f t="shared" si="16"/>
        <v>79.769859795013716</v>
      </c>
      <c r="I239" s="2">
        <f t="shared" si="17"/>
        <v>2246.1269470616103</v>
      </c>
      <c r="J239" s="2">
        <f t="shared" si="19"/>
        <v>11428.706160655212</v>
      </c>
    </row>
    <row r="240" spans="1:10" x14ac:dyDescent="0.35">
      <c r="A240" t="s">
        <v>7</v>
      </c>
      <c r="B240" t="str">
        <f ca="1">_xlfn.FORMULATEXT(J5)</f>
        <v>=F5-I5</v>
      </c>
      <c r="E240">
        <v>236</v>
      </c>
      <c r="F240" s="2">
        <f t="shared" si="18"/>
        <v>11428.706160655212</v>
      </c>
      <c r="G240" s="2">
        <f t="shared" si="15"/>
        <v>2325.8968068566237</v>
      </c>
      <c r="H240" s="2">
        <f t="shared" si="16"/>
        <v>66.667452603820976</v>
      </c>
      <c r="I240" s="2">
        <f t="shared" si="17"/>
        <v>2259.2293542528028</v>
      </c>
      <c r="J240" s="2">
        <f t="shared" si="19"/>
        <v>9169.4768064024101</v>
      </c>
    </row>
    <row r="241" spans="1:10" x14ac:dyDescent="0.35">
      <c r="A241" t="s">
        <v>10</v>
      </c>
      <c r="B241" s="2">
        <f>NPV($B$1/12,G5:G244)</f>
        <v>299999.99999999907</v>
      </c>
      <c r="C241" t="str">
        <f ca="1">_xlfn.FORMULATEXT(B241)</f>
        <v>=NPV($B$1/12,G5:G244)</v>
      </c>
      <c r="E241">
        <v>237</v>
      </c>
      <c r="F241" s="2">
        <f t="shared" si="18"/>
        <v>9169.4768064024101</v>
      </c>
      <c r="G241" s="2">
        <f t="shared" si="15"/>
        <v>2325.8968068566237</v>
      </c>
      <c r="H241" s="2">
        <f t="shared" si="16"/>
        <v>53.488614704012967</v>
      </c>
      <c r="I241" s="2">
        <f t="shared" si="17"/>
        <v>2272.4081921526108</v>
      </c>
      <c r="J241" s="2">
        <f t="shared" si="19"/>
        <v>6897.0686142497998</v>
      </c>
    </row>
    <row r="242" spans="1:10" x14ac:dyDescent="0.35">
      <c r="E242">
        <v>238</v>
      </c>
      <c r="F242" s="2">
        <f t="shared" si="18"/>
        <v>6897.0686142497998</v>
      </c>
      <c r="G242" s="2">
        <f t="shared" si="15"/>
        <v>2325.8968068566237</v>
      </c>
      <c r="H242" s="2">
        <f t="shared" si="16"/>
        <v>40.232900249789409</v>
      </c>
      <c r="I242" s="2">
        <f t="shared" si="17"/>
        <v>2285.6639066068346</v>
      </c>
      <c r="J242" s="2">
        <f t="shared" si="19"/>
        <v>4611.4047076429651</v>
      </c>
    </row>
    <row r="243" spans="1:10" x14ac:dyDescent="0.35">
      <c r="A243" t="s">
        <v>11</v>
      </c>
      <c r="B243">
        <f>CUMPRINC(B2,240,-B3,2,4,0)</f>
        <v>-1747.9253090769694</v>
      </c>
      <c r="C243" t="str">
        <f ca="1">_xlfn.FORMULATEXT(B243)</f>
        <v>=CUMPRINC(B2,240,-B3,2,4,0)</v>
      </c>
      <c r="E243">
        <v>239</v>
      </c>
      <c r="F243" s="2">
        <f t="shared" si="18"/>
        <v>4611.4047076429651</v>
      </c>
      <c r="G243" s="2">
        <f t="shared" si="15"/>
        <v>2325.8968068566237</v>
      </c>
      <c r="H243" s="2">
        <f t="shared" si="16"/>
        <v>26.899860794582867</v>
      </c>
      <c r="I243" s="2">
        <f t="shared" si="17"/>
        <v>2298.9969460620409</v>
      </c>
      <c r="J243" s="2">
        <f t="shared" si="19"/>
        <v>2312.4077615809242</v>
      </c>
    </row>
    <row r="244" spans="1:10" x14ac:dyDescent="0.35">
      <c r="A244" t="s">
        <v>12</v>
      </c>
      <c r="B244">
        <f>CUMIPMT(B2,240,-B3,2,4,0)</f>
        <v>-5229.7651114929013</v>
      </c>
      <c r="C244" t="str">
        <f ca="1">_xlfn.FORMULATEXT(B244)</f>
        <v>=CUMIPMT(B2,240,-B3,2,4,0)</v>
      </c>
      <c r="E244">
        <v>240</v>
      </c>
      <c r="F244" s="2">
        <f t="shared" si="18"/>
        <v>2312.4077615809242</v>
      </c>
      <c r="G244" s="2">
        <f t="shared" si="15"/>
        <v>2325.8968068566237</v>
      </c>
      <c r="H244" s="2">
        <f t="shared" si="16"/>
        <v>13.48904527588763</v>
      </c>
      <c r="I244" s="2">
        <f t="shared" si="17"/>
        <v>2312.4077615807364</v>
      </c>
      <c r="J244" s="2">
        <f t="shared" si="19"/>
        <v>1.8781065591610968E-10</v>
      </c>
    </row>
    <row r="245" spans="1:10" x14ac:dyDescent="0.35">
      <c r="A245" t="s">
        <v>14</v>
      </c>
      <c r="B245" s="2">
        <f>SUM(I6:I8)</f>
        <v>1747.9253090769691</v>
      </c>
      <c r="C245" t="str">
        <f t="shared" ref="C245:C246" ca="1" si="20">_xlfn.FORMULATEXT(B245)</f>
        <v>=SUM(I6:I8)</v>
      </c>
    </row>
    <row r="246" spans="1:10" x14ac:dyDescent="0.35">
      <c r="A246" t="s">
        <v>15</v>
      </c>
      <c r="B246" s="2">
        <f>SUM(H6:H8)</f>
        <v>5229.7651114929022</v>
      </c>
      <c r="C246" t="str">
        <f t="shared" ca="1" si="20"/>
        <v>=SUM(H6:H8)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wayne winston</cp:lastModifiedBy>
  <dcterms:created xsi:type="dcterms:W3CDTF">2021-01-13T02:08:21Z</dcterms:created>
  <dcterms:modified xsi:type="dcterms:W3CDTF">2021-01-13T17:14:28Z</dcterms:modified>
</cp:coreProperties>
</file>