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4"/>
  <workbookPr/>
  <mc:AlternateContent xmlns:mc="http://schemas.openxmlformats.org/markup-compatibility/2006">
    <mc:Choice Requires="x15">
      <x15ac:absPath xmlns:x15ac="http://schemas.microsoft.com/office/spreadsheetml/2010/11/ac" url="C:\Users\Owner\Documents\articles2021\"/>
    </mc:Choice>
  </mc:AlternateContent>
  <xr:revisionPtr revIDLastSave="0" documentId="13_ncr:1_{EDA3D6F7-BBB4-4E09-B455-CC343E417730}" xr6:coauthVersionLast="46" xr6:coauthVersionMax="46" xr10:uidLastSave="{00000000-0000-0000-0000-000000000000}"/>
  <bookViews>
    <workbookView xWindow="-104" yWindow="-104" windowWidth="22326" windowHeight="12050" xr2:uid="{00000000-000D-0000-FFFF-FFFF00000000}"/>
  </bookViews>
  <sheets>
    <sheet name="NPV" sheetId="1" r:id="rId1"/>
    <sheet name="XNPV" sheetId="2" r:id="rId2"/>
    <sheet name="PV" sheetId="3" r:id="rId3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C11" i="1"/>
  <c r="E8" i="1"/>
  <c r="D8" i="1"/>
  <c r="E7" i="1"/>
  <c r="D7" i="1"/>
  <c r="C15" i="1"/>
  <c r="C14" i="1"/>
  <c r="C12" i="1"/>
  <c r="B6" i="3"/>
  <c r="B5" i="3"/>
  <c r="C6" i="3"/>
  <c r="C4" i="3"/>
  <c r="C5" i="3"/>
  <c r="E14" i="1"/>
  <c r="B9" i="2" l="1"/>
  <c r="A6" i="1"/>
  <c r="C8" i="1"/>
  <c r="C7" i="1"/>
  <c r="F5" i="1"/>
  <c r="F6" i="1"/>
  <c r="A5" i="1"/>
  <c r="E11" i="1"/>
  <c r="C9" i="2"/>
</calcChain>
</file>

<file path=xl/sharedStrings.xml><?xml version="1.0" encoding="utf-8"?>
<sst xmlns="http://schemas.openxmlformats.org/spreadsheetml/2006/main" count="24" uniqueCount="22">
  <si>
    <t>Time</t>
  </si>
  <si>
    <t>Inv 1 CF</t>
  </si>
  <si>
    <t>Inv 2 CF</t>
  </si>
  <si>
    <t>r</t>
  </si>
  <si>
    <t>Total cf</t>
  </si>
  <si>
    <t>NPV</t>
  </si>
  <si>
    <t>PV Inv 1</t>
  </si>
  <si>
    <t>PV Inv 2</t>
  </si>
  <si>
    <t>PV beginning of Year</t>
  </si>
  <si>
    <t>Inv 1</t>
  </si>
  <si>
    <t>Inv 2</t>
  </si>
  <si>
    <t>PV End of Year</t>
  </si>
  <si>
    <t>Date</t>
  </si>
  <si>
    <t>Cash Flow</t>
  </si>
  <si>
    <t>rate</t>
  </si>
  <si>
    <t>Pay $3000 for 5 years end of year</t>
  </si>
  <si>
    <t>Pay $3000 for 5 years beginning of year</t>
  </si>
  <si>
    <t>Extra $500 payment end of year 5;end of year payments</t>
  </si>
  <si>
    <t xml:space="preserve">       </t>
  </si>
  <si>
    <t>$1 now = $1.20 a year from now</t>
  </si>
  <si>
    <t>$1/$1.20  now = $1 a year from now</t>
  </si>
  <si>
    <t>PMT 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</si>
</sst>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="160" zoomScaleNormal="160" workbookViewId="0">
      <selection activeCell="C11" sqref="C11"/>
    </sheetView>
  </sheetViews>
  <sheetFormatPr defaultRowHeight="12.7" x14ac:dyDescent="0.25"/>
  <cols>
    <col min="1" max="1" width="8.88671875" style="1"/>
    <col min="2" max="2" width="20.5546875" style="1" customWidth="1"/>
    <col min="3" max="4" width="8.88671875" style="1"/>
    <col min="5" max="5" width="24" style="1" customWidth="1"/>
    <col min="6" max="16384" width="8.88671875" style="1"/>
  </cols>
  <sheetData>
    <row r="1" spans="1:6" x14ac:dyDescent="0.25">
      <c r="D1" s="1" t="s">
        <v>19</v>
      </c>
    </row>
    <row r="2" spans="1:6" x14ac:dyDescent="0.25">
      <c r="D2" s="1" t="s">
        <v>20</v>
      </c>
    </row>
    <row r="3" spans="1:6" x14ac:dyDescent="0.25">
      <c r="B3" s="1" t="s">
        <v>3</v>
      </c>
      <c r="C3" s="1">
        <v>0.2</v>
      </c>
    </row>
    <row r="4" spans="1:6" x14ac:dyDescent="0.25">
      <c r="A4" s="1" t="s">
        <v>5</v>
      </c>
      <c r="B4" s="1" t="s">
        <v>0</v>
      </c>
      <c r="C4" s="1">
        <v>0</v>
      </c>
      <c r="D4" s="1">
        <v>1</v>
      </c>
      <c r="E4" s="1">
        <v>2</v>
      </c>
      <c r="F4" s="1" t="s">
        <v>4</v>
      </c>
    </row>
    <row r="5" spans="1:6" x14ac:dyDescent="0.25">
      <c r="A5" s="1">
        <f>SUM(C7:E7)</f>
        <v>277.77777777777737</v>
      </c>
      <c r="B5" s="1" t="s">
        <v>1</v>
      </c>
      <c r="C5" s="3">
        <v>-10000</v>
      </c>
      <c r="D5" s="3">
        <v>24000</v>
      </c>
      <c r="E5" s="3">
        <v>-14000</v>
      </c>
      <c r="F5" s="3">
        <f>SUM(C5:E5)</f>
        <v>0</v>
      </c>
    </row>
    <row r="6" spans="1:6" x14ac:dyDescent="0.25">
      <c r="A6" s="1">
        <f>SUM(C8:E8)</f>
        <v>-27.777777777777487</v>
      </c>
      <c r="B6" s="1" t="s">
        <v>2</v>
      </c>
      <c r="C6" s="3">
        <v>-6000</v>
      </c>
      <c r="D6" s="3">
        <v>8000</v>
      </c>
      <c r="E6" s="3">
        <v>-1000</v>
      </c>
      <c r="F6" s="3">
        <f>SUM(C6:E6)</f>
        <v>1000</v>
      </c>
    </row>
    <row r="7" spans="1:6" x14ac:dyDescent="0.25">
      <c r="B7" s="1" t="s">
        <v>6</v>
      </c>
      <c r="C7" s="3">
        <f>C5</f>
        <v>-10000</v>
      </c>
      <c r="D7" s="3">
        <f>D5/(1+$C$3)^D$4</f>
        <v>20000</v>
      </c>
      <c r="E7" s="3">
        <f>E5/(1+$C$3)^E$4</f>
        <v>-9722.2222222222226</v>
      </c>
      <c r="F7" s="3"/>
    </row>
    <row r="8" spans="1:6" x14ac:dyDescent="0.25">
      <c r="B8" s="1" t="s">
        <v>7</v>
      </c>
      <c r="C8" s="3">
        <f>C6</f>
        <v>-6000</v>
      </c>
      <c r="D8" s="3">
        <f>D6/(1+$C$3)^D$4</f>
        <v>6666.666666666667</v>
      </c>
      <c r="E8" s="3">
        <f>E6/(1+$C$3)^E$4</f>
        <v>-694.44444444444446</v>
      </c>
      <c r="F8" s="3"/>
    </row>
    <row r="10" spans="1:6" x14ac:dyDescent="0.25">
      <c r="B10" s="1" t="s">
        <v>8</v>
      </c>
    </row>
    <row r="11" spans="1:6" x14ac:dyDescent="0.25">
      <c r="B11" s="1" t="s">
        <v>9</v>
      </c>
      <c r="C11" s="2">
        <f>C7+NPV($C$3,D5:E5)</f>
        <v>277.77777777777737</v>
      </c>
      <c r="D11" s="2"/>
      <c r="E11" s="1" t="str">
        <f ca="1">_xlfn.FORMULATEXT(C11)</f>
        <v>=C7+NPV($C$3,D5:E5)</v>
      </c>
    </row>
    <row r="12" spans="1:6" x14ac:dyDescent="0.25">
      <c r="B12" s="1" t="s">
        <v>10</v>
      </c>
      <c r="C12" s="2">
        <f>C8+NPV($C$3,D6:E6)</f>
        <v>-27.777777777777374</v>
      </c>
      <c r="D12" s="2"/>
    </row>
    <row r="13" spans="1:6" x14ac:dyDescent="0.25">
      <c r="B13" s="1" t="s">
        <v>11</v>
      </c>
    </row>
    <row r="14" spans="1:6" x14ac:dyDescent="0.25">
      <c r="B14" s="1" t="s">
        <v>9</v>
      </c>
      <c r="C14" s="2">
        <f>NPV($C$3,C5:E5)</f>
        <v>231.48148148148115</v>
      </c>
      <c r="E14" s="1" t="str">
        <f ca="1">_xlfn.FORMULATEXT(C14)</f>
        <v>=NPV($C$3,C5:E5)</v>
      </c>
    </row>
    <row r="15" spans="1:6" x14ac:dyDescent="0.25">
      <c r="B15" s="1" t="s">
        <v>10</v>
      </c>
      <c r="C15" s="2">
        <f>NPV($C$3,C6:E6)</f>
        <v>-23.148148148147907</v>
      </c>
    </row>
    <row r="17" spans="3:5" x14ac:dyDescent="0.25">
      <c r="C17" s="2"/>
    </row>
    <row r="18" spans="3:5" x14ac:dyDescent="0.25">
      <c r="C18" s="2"/>
    </row>
    <row r="19" spans="3:5" x14ac:dyDescent="0.25">
      <c r="E19" s="1" t="s">
        <v>18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9"/>
  <sheetViews>
    <sheetView zoomScale="170" zoomScaleNormal="170" workbookViewId="0">
      <selection activeCell="B9" sqref="B9"/>
    </sheetView>
  </sheetViews>
  <sheetFormatPr defaultRowHeight="12.7" x14ac:dyDescent="0.25"/>
  <cols>
    <col min="1" max="16384" width="8.88671875" style="1"/>
  </cols>
  <sheetData>
    <row r="2" spans="1:3" x14ac:dyDescent="0.25">
      <c r="A2" s="1" t="s">
        <v>14</v>
      </c>
      <c r="B2" s="1">
        <v>0.2</v>
      </c>
    </row>
    <row r="4" spans="1:3" x14ac:dyDescent="0.25">
      <c r="B4" s="1" t="s">
        <v>12</v>
      </c>
      <c r="C4" s="1" t="s">
        <v>13</v>
      </c>
    </row>
    <row r="5" spans="1:3" x14ac:dyDescent="0.25">
      <c r="B5" s="4">
        <v>44927</v>
      </c>
      <c r="C5" s="3">
        <v>-1000</v>
      </c>
    </row>
    <row r="6" spans="1:3" x14ac:dyDescent="0.25">
      <c r="B6" s="4">
        <v>45387</v>
      </c>
      <c r="C6" s="3">
        <v>600</v>
      </c>
    </row>
    <row r="7" spans="1:3" x14ac:dyDescent="0.25">
      <c r="B7" s="4">
        <v>45846</v>
      </c>
      <c r="C7" s="3">
        <v>700</v>
      </c>
    </row>
    <row r="9" spans="1:3" x14ac:dyDescent="0.25">
      <c r="B9" s="1">
        <f>XNPV(B2,C5:C7,B5:B7)</f>
        <v>-80.854379086501694</v>
      </c>
      <c r="C9" s="1" t="str">
        <f ca="1">_xlfn.FORMULATEXT(B9)</f>
        <v>=XNPV(B2,C5:C7,B5:B7)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6"/>
  <sheetViews>
    <sheetView topLeftCell="A3" zoomScale="150" zoomScaleNormal="150" workbookViewId="0">
      <selection activeCell="A11" sqref="A11"/>
    </sheetView>
  </sheetViews>
  <sheetFormatPr defaultRowHeight="12.7" x14ac:dyDescent="0.25"/>
  <cols>
    <col min="1" max="1" width="17.44140625" customWidth="1"/>
    <col min="2" max="2" width="14" customWidth="1"/>
  </cols>
  <sheetData>
    <row r="3" spans="1:5" x14ac:dyDescent="0.25">
      <c r="A3" s="1" t="s">
        <v>21</v>
      </c>
      <c r="B3" s="1"/>
      <c r="C3" s="1"/>
      <c r="D3" s="1"/>
      <c r="E3" s="1"/>
    </row>
    <row r="4" spans="1:5" ht="45.5" customHeight="1" x14ac:dyDescent="0.25">
      <c r="A4" s="5" t="s">
        <v>15</v>
      </c>
      <c r="B4" s="2">
        <f>PV(0.12,5,-3000,0,0)</f>
        <v>10814.32860703502</v>
      </c>
      <c r="C4" s="1" t="str">
        <f ca="1">_xlfn.FORMULATEXT(B4)</f>
        <v>=PV(0.12,5,-3000,0,0)</v>
      </c>
      <c r="D4" s="1"/>
      <c r="E4" s="1"/>
    </row>
    <row r="5" spans="1:5" ht="51.85" customHeight="1" x14ac:dyDescent="0.25">
      <c r="A5" s="5" t="s">
        <v>16</v>
      </c>
      <c r="B5" s="2">
        <f>PV(0.12,5,-3000,0,1)</f>
        <v>12112.048039879224</v>
      </c>
      <c r="C5" s="1" t="str">
        <f t="shared" ref="C5:C6" ca="1" si="0">_xlfn.FORMULATEXT(B5)</f>
        <v>=PV(0.12,5,-3000,0,1)</v>
      </c>
      <c r="D5" s="1"/>
      <c r="E5" s="1"/>
    </row>
    <row r="6" spans="1:5" ht="66.25" customHeight="1" x14ac:dyDescent="0.25">
      <c r="A6" s="5" t="s">
        <v>17</v>
      </c>
      <c r="B6" s="2">
        <f>PV(0.12,5,-3000,-500,0)</f>
        <v>11098.042034894319</v>
      </c>
      <c r="C6" s="1" t="str">
        <f t="shared" ca="1" si="0"/>
        <v>=PV(0.12,5,-3000,-500,0)</v>
      </c>
      <c r="D6" s="1"/>
      <c r="E6" s="1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</vt:lpstr>
      <vt:lpstr>XNPV</vt:lpstr>
      <vt:lpstr>PV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revision/>
  <dcterms:created xsi:type="dcterms:W3CDTF">2020-12-15T14:52:25Z</dcterms:created>
  <dcterms:modified xsi:type="dcterms:W3CDTF">2020-12-17T21:20:47Z</dcterms:modified>
  <cp:category/>
</cp:coreProperties>
</file>